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1955" windowHeight="660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'Sheet2'!$A$1:$L$94</definedName>
  </definedNames>
  <calcPr fullCalcOnLoad="1"/>
</workbook>
</file>

<file path=xl/sharedStrings.xml><?xml version="1.0" encoding="utf-8"?>
<sst xmlns="http://schemas.openxmlformats.org/spreadsheetml/2006/main" count="237" uniqueCount="96">
  <si>
    <t>ІІ.РАЗПРЕДЕЛЕНИЕ НА ПРЕДМЕТИТЕ И ЧАСОВЕТЕ</t>
  </si>
  <si>
    <t>№</t>
  </si>
  <si>
    <t>КУЛТУРНО-ОБРАЗОВАТЕЛНИ ОБЛАСТИ</t>
  </si>
  <si>
    <t>УЧЕБНИ  ПРЕДМЕТИ</t>
  </si>
  <si>
    <t xml:space="preserve">      БРОЙ УЧЕБНИ СЕДМИЦИ</t>
  </si>
  <si>
    <t xml:space="preserve">  СЕДМИЧЕН БРОЙ НА ЧАСОВЕТЕ</t>
  </si>
  <si>
    <t>БЪЛГАРСКИ ЕЗИК И ЛИТЕРАТУРА</t>
  </si>
  <si>
    <t>МАТЕМАТИКА,ИНФОРМАТИКА И ИНФОРМАЦИОННИ ТЕХНОЛОГИИ</t>
  </si>
  <si>
    <t>ОБЩЕСТВЕНИ НАУКИ И ГРАЖДАНСКО ОБРАЗОВАНИЕ</t>
  </si>
  <si>
    <t>ПРИРОДНИ НАУКИ И ЕКОЛОГИЯ</t>
  </si>
  <si>
    <t>ФИЗИЧЕСКА КУЛТУРА И СПОРТ</t>
  </si>
  <si>
    <t>ВСИЧКО А:</t>
  </si>
  <si>
    <t>ВСИЧКО  Б:</t>
  </si>
  <si>
    <t xml:space="preserve">                 ВСИЧКО  А  + Б+ В:</t>
  </si>
  <si>
    <t xml:space="preserve"> </t>
  </si>
  <si>
    <t xml:space="preserve">К  Л  А  С  О  В  Е </t>
  </si>
  <si>
    <t>всичко                учебни             часове</t>
  </si>
  <si>
    <t>В. ЗАДЪЛЖИТЕЛНОИЗБИРАЕМА ПОДГОТОВКА (ЗИП)</t>
  </si>
  <si>
    <t>Г .СВОБОДНО ИЗБИРАЕМА ПОДГОТОВКА (СИП)</t>
  </si>
  <si>
    <t>2сх30ч.</t>
  </si>
  <si>
    <t>А.ЗАДЪЛЖИТЕЛНА ПОДГОТОВКА  (ЗП)</t>
  </si>
  <si>
    <t>ЧУЖДИ ЕЗИЦИ</t>
  </si>
  <si>
    <t>ІХ</t>
  </si>
  <si>
    <t>Х</t>
  </si>
  <si>
    <t>ХІ</t>
  </si>
  <si>
    <t>ХІІ</t>
  </si>
  <si>
    <t>Български език и литература</t>
  </si>
  <si>
    <t>І чужд език</t>
  </si>
  <si>
    <t>ІІ чужд език</t>
  </si>
  <si>
    <t>Информатика</t>
  </si>
  <si>
    <t>Информационни технологии</t>
  </si>
  <si>
    <t>История и цивилизация</t>
  </si>
  <si>
    <t>География и икономика</t>
  </si>
  <si>
    <t>Психология и логика</t>
  </si>
  <si>
    <t>Етика и право</t>
  </si>
  <si>
    <t>Флософия</t>
  </si>
  <si>
    <t>Свят и личност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</si>
  <si>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</si>
  <si>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</si>
  <si>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</si>
  <si>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Физическо възпитание и спорт</t>
  </si>
  <si>
    <t>Въведение в професията</t>
  </si>
  <si>
    <t>Математика</t>
  </si>
  <si>
    <t>Здравословни и безопасни условия на труд</t>
  </si>
  <si>
    <t>Икономика</t>
  </si>
  <si>
    <t>Чужд език по професията</t>
  </si>
  <si>
    <t>Учебни практика</t>
  </si>
  <si>
    <t>Производствена практика</t>
  </si>
  <si>
    <t>Б.ЗАДЪЛЖИТЕЛНА ПРОФЕСИОНАЛНА  ПОДГОТОВКА   (ЗПП)</t>
  </si>
  <si>
    <t>Б.3. СПЕЦИФИЧНА  ПРОФЕСИОНАЛНА ПОДГОТОВКА</t>
  </si>
  <si>
    <t>Б.2. ОТРАСЛОВА ПРОФЕСИОНАЛНА ПОДГОТОВКА</t>
  </si>
  <si>
    <t>Б.1. ОБЩА  ПРОФЕСИОНАЛНА ПОДГОТОВКА</t>
  </si>
  <si>
    <t>Електротехника</t>
  </si>
  <si>
    <t>Електромонтажна</t>
  </si>
  <si>
    <t>Учебна практика:</t>
  </si>
  <si>
    <t>Г .СВОБОДНОИЗБИРАЕМА ПОДГОТОВКА (СИП)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</si>
  <si>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</si>
  <si>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</si>
  <si>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</si>
  <si>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</si>
  <si>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</si>
  <si>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</si>
  <si>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</si>
  <si>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</si>
  <si>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</si>
  <si>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</si>
  <si>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</si>
  <si>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</si>
  <si>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</si>
  <si>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</si>
  <si>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14.1.</t>
  </si>
  <si>
    <t>14.2.</t>
  </si>
  <si>
    <t>По специалността</t>
  </si>
  <si>
    <t>СПЕЦИАЛНОСТ              5230401  ПРОМИШЛЕНА ЕЛЕКТРОНИКА</t>
  </si>
  <si>
    <t>Градивни елементи</t>
  </si>
  <si>
    <t>Техническо чертане и документиране</t>
  </si>
  <si>
    <t>Аналогова схемотехника</t>
  </si>
  <si>
    <t>Цифрова схемотехника</t>
  </si>
  <si>
    <t>Преобразувателна техника</t>
  </si>
  <si>
    <t>13.1.</t>
  </si>
  <si>
    <t>13.2.</t>
  </si>
  <si>
    <t>13.3.</t>
  </si>
  <si>
    <t>Приложен софтуер</t>
  </si>
  <si>
    <t>Промишлена електроника</t>
  </si>
  <si>
    <t>Микропроцесорна техника</t>
  </si>
  <si>
    <t>По схемотехника</t>
  </si>
  <si>
    <t>13.4.</t>
  </si>
  <si>
    <t>13.5.</t>
  </si>
  <si>
    <t>Лабораторна - специални измервания</t>
  </si>
  <si>
    <t>Лабораторна - електрически и електронни измервания</t>
  </si>
  <si>
    <t>СПЕЦИАЛНОСТ              5230402  МИКРОПРОЦЕСОРНА ТЕХНИКА</t>
  </si>
  <si>
    <t>Асемблер за микроконтролер</t>
  </si>
  <si>
    <t>Приложни програмни продукти</t>
  </si>
  <si>
    <t>По микропроцесорна техника</t>
  </si>
  <si>
    <t xml:space="preserve">         2 с.х 30 ч</t>
  </si>
  <si>
    <t>Философия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</si>
</sst>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1" fillId="3" borderId="8" xfId="0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8" fillId="0" borderId="4" xfId="0" applyFont="1" applyBorder="1" applyAlignment="1">
      <alignment horizontal="center" textRotation="255"/>
    </xf>
    <xf numFmtId="0" fontId="8" fillId="0" borderId="6" xfId="0" applyFont="1" applyBorder="1" applyAlignment="1">
      <alignment horizontal="center" textRotation="255"/>
    </xf>
    <xf numFmtId="0" fontId="8" fillId="0" borderId="14" xfId="0" applyFont="1" applyBorder="1" applyAlignment="1">
      <alignment horizontal="center" textRotation="255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" width="4.421875" style="4" customWidth="1"/>
    <col min="2" max="2" width="35.421875" style="4" customWidth="1"/>
    <col min="3" max="3" width="5.7109375" style="4" customWidth="1"/>
    <col min="4" max="8" width="4.7109375" style="4" customWidth="1"/>
    <col min="9" max="9" width="4.7109375" style="38" customWidth="1"/>
    <col min="10" max="10" width="4.7109375" style="4" customWidth="1"/>
    <col min="11" max="11" width="9.7109375" style="4" customWidth="1"/>
    <col min="12" max="16384" width="9.140625" style="4" customWidth="1"/>
  </cols>
  <sheetData>
    <row r="1" ht="12.75">
      <c r="I1" s="5"/>
    </row>
    <row r="2" ht="12.75">
      <c r="I2" s="5"/>
    </row>
    <row r="3" ht="12.75">
      <c r="I3" s="5"/>
    </row>
    <row r="4" spans="2:10" ht="25.5" customHeight="1">
      <c r="B4" s="6" t="s">
        <v>0</v>
      </c>
      <c r="C4" s="7"/>
      <c r="D4" s="7"/>
      <c r="E4" s="7"/>
      <c r="F4" s="7"/>
      <c r="G4" s="7"/>
      <c r="H4" s="7"/>
      <c r="I4" s="8"/>
      <c r="J4" s="5"/>
    </row>
    <row r="5" spans="3:12" ht="25.5" customHeight="1">
      <c r="C5" s="4" t="s">
        <v>14</v>
      </c>
      <c r="I5" s="9"/>
      <c r="J5" s="7"/>
      <c r="K5" s="7"/>
      <c r="L5" s="7"/>
    </row>
    <row r="6" spans="1:11" ht="25.5">
      <c r="A6" s="94" t="s">
        <v>1</v>
      </c>
      <c r="B6" s="10" t="s">
        <v>2</v>
      </c>
      <c r="C6" s="97" t="s">
        <v>15</v>
      </c>
      <c r="D6" s="98"/>
      <c r="E6" s="98"/>
      <c r="F6" s="98"/>
      <c r="G6" s="98"/>
      <c r="H6" s="98"/>
      <c r="I6" s="99"/>
      <c r="J6" s="100"/>
      <c r="K6" s="91" t="s">
        <v>16</v>
      </c>
    </row>
    <row r="7" spans="1:11" ht="21.75" customHeight="1">
      <c r="A7" s="95"/>
      <c r="B7" s="40"/>
      <c r="C7" s="97" t="s">
        <v>22</v>
      </c>
      <c r="D7" s="101"/>
      <c r="E7" s="97" t="s">
        <v>23</v>
      </c>
      <c r="F7" s="101"/>
      <c r="G7" s="97" t="s">
        <v>24</v>
      </c>
      <c r="H7" s="101"/>
      <c r="I7" s="97" t="s">
        <v>25</v>
      </c>
      <c r="J7" s="101"/>
      <c r="K7" s="92"/>
    </row>
    <row r="8" spans="1:11" ht="12.75">
      <c r="A8" s="95"/>
      <c r="B8" s="12" t="s">
        <v>3</v>
      </c>
      <c r="C8" s="102" t="s">
        <v>4</v>
      </c>
      <c r="D8" s="103"/>
      <c r="E8" s="103"/>
      <c r="F8" s="103"/>
      <c r="G8" s="103"/>
      <c r="H8" s="103"/>
      <c r="I8" s="103"/>
      <c r="J8" s="104"/>
      <c r="K8" s="92"/>
    </row>
    <row r="9" spans="1:11" ht="15">
      <c r="A9" s="95"/>
      <c r="B9" s="40"/>
      <c r="C9" s="13">
        <v>18</v>
      </c>
      <c r="D9" s="13">
        <v>18</v>
      </c>
      <c r="E9" s="13">
        <v>18</v>
      </c>
      <c r="F9" s="13">
        <v>18</v>
      </c>
      <c r="G9" s="13">
        <v>18</v>
      </c>
      <c r="H9" s="13">
        <v>18</v>
      </c>
      <c r="I9" s="13">
        <v>18</v>
      </c>
      <c r="J9" s="13">
        <v>13</v>
      </c>
      <c r="K9" s="92"/>
    </row>
    <row r="10" spans="1:11" ht="12.75">
      <c r="A10" s="96"/>
      <c r="B10" s="41"/>
      <c r="C10" s="14" t="s">
        <v>5</v>
      </c>
      <c r="D10" s="14"/>
      <c r="E10" s="14"/>
      <c r="F10" s="14"/>
      <c r="G10" s="14"/>
      <c r="H10" s="14"/>
      <c r="I10" s="15"/>
      <c r="J10" s="14"/>
      <c r="K10" s="93"/>
    </row>
    <row r="11" spans="1:11" s="49" customFormat="1" ht="11.2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</row>
    <row r="12" spans="1:11" ht="15" customHeight="1">
      <c r="A12" s="43"/>
      <c r="B12" s="90" t="s">
        <v>20</v>
      </c>
      <c r="C12" s="90"/>
      <c r="D12" s="90"/>
      <c r="E12" s="90"/>
      <c r="F12" s="90"/>
      <c r="G12" s="90"/>
      <c r="H12" s="90"/>
      <c r="I12" s="90"/>
      <c r="J12" s="90"/>
      <c r="K12" s="16"/>
    </row>
    <row r="13" spans="1:11" ht="32.25" customHeight="1">
      <c r="A13" s="2">
        <v>1</v>
      </c>
      <c r="B13" s="42" t="s">
        <v>6</v>
      </c>
      <c r="C13" s="43" t="s">
        <v>14</v>
      </c>
      <c r="D13" s="44" t="s">
        <v>14</v>
      </c>
      <c r="E13" s="43" t="s">
        <v>14</v>
      </c>
      <c r="F13" s="44" t="s">
        <v>14</v>
      </c>
      <c r="G13" s="43" t="s">
        <v>14</v>
      </c>
      <c r="H13" s="44" t="s">
        <v>14</v>
      </c>
      <c r="I13" s="43" t="s">
        <v>14</v>
      </c>
      <c r="J13" s="43" t="s">
        <v>14</v>
      </c>
      <c r="K13" s="39" t="s">
        <v>14</v>
      </c>
    </row>
    <row r="14" spans="1:11" ht="12.75">
      <c r="A14" s="2"/>
      <c r="B14" s="52" t="s">
        <v>26</v>
      </c>
      <c r="C14" s="43">
        <v>3</v>
      </c>
      <c r="D14" s="44">
        <v>3</v>
      </c>
      <c r="E14" s="43">
        <v>3</v>
      </c>
      <c r="F14" s="44">
        <v>3</v>
      </c>
      <c r="G14" s="43">
        <v>3</v>
      </c>
      <c r="H14" s="44">
        <v>3</v>
      </c>
      <c r="I14" s="43">
        <v>2</v>
      </c>
      <c r="J14" s="43">
        <v>2</v>
      </c>
      <c r="K14" s="39">
        <f>$C$9*C14+$D$9*D14+$E$9*E14+$F$9*F14+$G$9*G14+$H$9*H14+$I$9*I14+$J$9*J14</f>
        <v>386</v>
      </c>
    </row>
    <row r="15" spans="1:11" ht="12.75">
      <c r="A15" s="2">
        <v>2</v>
      </c>
      <c r="B15" s="42" t="s">
        <v>21</v>
      </c>
      <c r="C15" s="43"/>
      <c r="D15" s="44"/>
      <c r="E15" s="43"/>
      <c r="F15" s="44"/>
      <c r="G15" s="43"/>
      <c r="H15" s="44"/>
      <c r="I15" s="43"/>
      <c r="J15" s="43"/>
      <c r="K15" s="39" t="s">
        <v>14</v>
      </c>
    </row>
    <row r="16" spans="1:11" ht="12.75">
      <c r="A16" s="43"/>
      <c r="B16" s="52" t="s">
        <v>27</v>
      </c>
      <c r="C16" s="43">
        <v>2</v>
      </c>
      <c r="D16" s="44">
        <v>2</v>
      </c>
      <c r="E16" s="43">
        <v>2</v>
      </c>
      <c r="F16" s="44">
        <v>2</v>
      </c>
      <c r="G16" s="43">
        <v>2</v>
      </c>
      <c r="H16" s="44">
        <v>2</v>
      </c>
      <c r="I16">
        <v>2</v>
      </c>
      <c r="J16" s="51">
        <v>2</v>
      </c>
      <c r="K16" s="39">
        <f aca="true" t="shared" si="0" ref="K16:K34">$C$9*C16+$D$9*D16+$E$9*E16+$F$9*F16+$G$9*G16+$H$9*H16+$I$9*I16+$J$9*J16</f>
        <v>278</v>
      </c>
    </row>
    <row r="17" spans="1:11" ht="12.75">
      <c r="A17" s="43"/>
      <c r="B17" s="52" t="s">
        <v>28</v>
      </c>
      <c r="C17" s="43">
        <v>2</v>
      </c>
      <c r="D17" s="44">
        <v>2</v>
      </c>
      <c r="E17" s="43">
        <v>2</v>
      </c>
      <c r="F17" s="44">
        <v>2</v>
      </c>
      <c r="G17" s="43"/>
      <c r="H17" s="44"/>
      <c r="I17" s="43"/>
      <c r="J17" s="43"/>
      <c r="K17" s="39">
        <f t="shared" si="0"/>
        <v>144</v>
      </c>
    </row>
    <row r="18" spans="1:11" ht="40.5" customHeight="1">
      <c r="A18" s="2">
        <v>3</v>
      </c>
      <c r="B18" s="42" t="s">
        <v>7</v>
      </c>
      <c r="C18" s="43"/>
      <c r="D18" s="44"/>
      <c r="E18" s="43"/>
      <c r="F18" s="44"/>
      <c r="G18" s="43"/>
      <c r="H18" s="44"/>
      <c r="I18" s="43"/>
      <c r="J18" s="43"/>
      <c r="K18" s="39" t="s">
        <v>14</v>
      </c>
    </row>
    <row r="19" spans="1:11" ht="12.75">
      <c r="A19" s="43"/>
      <c r="B19" s="52" t="s">
        <v>42</v>
      </c>
      <c r="C19" s="43">
        <v>3</v>
      </c>
      <c r="D19" s="44">
        <v>3</v>
      </c>
      <c r="E19" s="43">
        <v>3</v>
      </c>
      <c r="F19" s="44">
        <v>3</v>
      </c>
      <c r="G19" s="43">
        <v>2</v>
      </c>
      <c r="H19" s="44">
        <v>2</v>
      </c>
      <c r="I19" s="43">
        <v>2</v>
      </c>
      <c r="J19" s="43">
        <v>2</v>
      </c>
      <c r="K19" s="39">
        <f t="shared" si="0"/>
        <v>350</v>
      </c>
    </row>
    <row r="20" spans="1:11" ht="12.75">
      <c r="A20" s="43"/>
      <c r="B20" s="52" t="s">
        <v>29</v>
      </c>
      <c r="C20" s="43">
        <v>2</v>
      </c>
      <c r="D20" s="44">
        <v>2</v>
      </c>
      <c r="E20" s="43"/>
      <c r="F20" s="44"/>
      <c r="G20" s="43"/>
      <c r="H20" s="44"/>
      <c r="I20" s="43"/>
      <c r="J20" s="43"/>
      <c r="K20" s="39">
        <f t="shared" si="0"/>
        <v>72</v>
      </c>
    </row>
    <row r="21" spans="1:11" ht="12.75">
      <c r="A21" s="43"/>
      <c r="B21" s="52" t="s">
        <v>30</v>
      </c>
      <c r="C21" s="43">
        <v>1</v>
      </c>
      <c r="D21" s="44">
        <v>1</v>
      </c>
      <c r="E21" s="43">
        <v>1</v>
      </c>
      <c r="F21" s="44">
        <v>1</v>
      </c>
      <c r="G21" s="43"/>
      <c r="H21" s="44"/>
      <c r="I21" s="43"/>
      <c r="J21" s="43"/>
      <c r="K21" s="39">
        <f t="shared" si="0"/>
        <v>72</v>
      </c>
    </row>
    <row r="22" spans="1:11" ht="30.75" customHeight="1">
      <c r="A22" s="2">
        <v>4</v>
      </c>
      <c r="B22" s="42" t="s">
        <v>8</v>
      </c>
      <c r="C22" s="43"/>
      <c r="D22" s="44"/>
      <c r="E22" s="43"/>
      <c r="F22" s="44"/>
      <c r="G22" s="43"/>
      <c r="H22" s="44"/>
      <c r="I22" s="43"/>
      <c r="J22" s="43"/>
      <c r="K22" s="39" t="s">
        <v>14</v>
      </c>
    </row>
    <row r="23" spans="1:11" ht="12.75">
      <c r="A23" s="43"/>
      <c r="B23" s="52" t="s">
        <v>31</v>
      </c>
      <c r="C23" s="43">
        <v>2</v>
      </c>
      <c r="D23" s="44">
        <v>2</v>
      </c>
      <c r="E23" s="43">
        <v>2</v>
      </c>
      <c r="F23" s="44">
        <v>2</v>
      </c>
      <c r="G23" s="43">
        <v>2</v>
      </c>
      <c r="H23" s="44">
        <v>2</v>
      </c>
      <c r="I23" s="43"/>
      <c r="J23" s="43"/>
      <c r="K23" s="39">
        <f t="shared" si="0"/>
        <v>216</v>
      </c>
    </row>
    <row r="24" spans="1:11" ht="12.75">
      <c r="A24" s="43"/>
      <c r="B24" s="52" t="s">
        <v>32</v>
      </c>
      <c r="C24" s="43">
        <v>1</v>
      </c>
      <c r="D24" s="44">
        <v>2</v>
      </c>
      <c r="E24" s="43">
        <v>1</v>
      </c>
      <c r="F24" s="44">
        <v>2</v>
      </c>
      <c r="G24" s="43"/>
      <c r="H24" s="44"/>
      <c r="I24" s="43"/>
      <c r="J24" s="43"/>
      <c r="K24" s="39">
        <f t="shared" si="0"/>
        <v>108</v>
      </c>
    </row>
    <row r="25" spans="1:11" ht="12.75">
      <c r="A25" s="43"/>
      <c r="B25" s="52" t="s">
        <v>33</v>
      </c>
      <c r="C25" s="43">
        <v>2</v>
      </c>
      <c r="D25" s="44">
        <v>1</v>
      </c>
      <c r="E25" s="43"/>
      <c r="F25" s="44"/>
      <c r="G25" s="43"/>
      <c r="H25" s="44"/>
      <c r="I25" s="43"/>
      <c r="J25" s="43"/>
      <c r="K25" s="39">
        <f t="shared" si="0"/>
        <v>54</v>
      </c>
    </row>
    <row r="26" spans="1:11" ht="12.75">
      <c r="A26" s="43"/>
      <c r="B26" s="52" t="s">
        <v>34</v>
      </c>
      <c r="C26" s="43"/>
      <c r="D26" s="44"/>
      <c r="E26" s="43">
        <v>2</v>
      </c>
      <c r="F26" s="44">
        <v>1</v>
      </c>
      <c r="G26" s="43"/>
      <c r="H26" s="44"/>
      <c r="I26" s="43"/>
      <c r="J26" s="43"/>
      <c r="K26" s="39">
        <f t="shared" si="0"/>
        <v>54</v>
      </c>
    </row>
    <row r="27" spans="1:11" ht="12.75">
      <c r="A27" s="43"/>
      <c r="B27" s="52" t="s">
        <v>35</v>
      </c>
      <c r="C27" s="43"/>
      <c r="D27" s="44"/>
      <c r="E27" s="43"/>
      <c r="F27" s="44"/>
      <c r="G27" s="43">
        <v>1</v>
      </c>
      <c r="H27" s="44">
        <v>1</v>
      </c>
      <c r="I27" s="43"/>
      <c r="J27" s="43"/>
      <c r="K27" s="39">
        <f t="shared" si="0"/>
        <v>36</v>
      </c>
    </row>
    <row r="28" spans="1:11" ht="12.75">
      <c r="A28" s="43"/>
      <c r="B28" s="52" t="s">
        <v>36</v>
      </c>
      <c r="C28" s="43"/>
      <c r="D28" s="44"/>
      <c r="E28" s="43"/>
      <c r="F28" s="44"/>
      <c r="G28" s="43"/>
      <c r="H28" s="44"/>
      <c r="I28" s="43">
        <v>2</v>
      </c>
      <c r="J28" s="43">
        <v>2</v>
      </c>
      <c r="K28" s="39">
        <f t="shared" si="0"/>
        <v>62</v>
      </c>
    </row>
    <row r="29" spans="1:11" ht="24" customHeight="1">
      <c r="A29" s="2">
        <v>5</v>
      </c>
      <c r="B29" s="42" t="s">
        <v>9</v>
      </c>
      <c r="C29" s="43"/>
      <c r="D29" s="44"/>
      <c r="E29" s="43"/>
      <c r="F29" s="44"/>
      <c r="G29" s="43"/>
      <c r="H29" s="44"/>
      <c r="I29" s="43"/>
      <c r="J29" s="43"/>
      <c r="K29" s="39">
        <f t="shared" si="0"/>
        <v>0</v>
      </c>
    </row>
    <row r="30" spans="1:11" ht="12.75">
      <c r="A30" s="43"/>
      <c r="B30" s="52" t="s">
        <v>37</v>
      </c>
      <c r="C30" s="43">
        <v>2</v>
      </c>
      <c r="D30" s="44">
        <v>2</v>
      </c>
      <c r="E30" s="43">
        <v>1</v>
      </c>
      <c r="F30" s="44">
        <v>1</v>
      </c>
      <c r="G30" s="43"/>
      <c r="H30" s="44"/>
      <c r="I30" s="43"/>
      <c r="J30" s="43"/>
      <c r="K30" s="39">
        <f t="shared" si="0"/>
        <v>108</v>
      </c>
    </row>
    <row r="31" spans="1:11" ht="12.75">
      <c r="A31" s="43"/>
      <c r="B31" s="52" t="s">
        <v>38</v>
      </c>
      <c r="C31" s="43">
        <v>2</v>
      </c>
      <c r="D31" s="44">
        <v>2</v>
      </c>
      <c r="E31" s="43">
        <v>1</v>
      </c>
      <c r="F31" s="44">
        <v>1</v>
      </c>
      <c r="G31" s="43"/>
      <c r="H31" s="44"/>
      <c r="I31" s="43"/>
      <c r="J31" s="43"/>
      <c r="K31" s="39">
        <f t="shared" si="0"/>
        <v>108</v>
      </c>
    </row>
    <row r="32" spans="1:11" ht="12.75">
      <c r="A32" s="43"/>
      <c r="B32" s="52" t="s">
        <v>39</v>
      </c>
      <c r="C32" s="43">
        <v>2</v>
      </c>
      <c r="D32" s="44">
        <v>2</v>
      </c>
      <c r="E32" s="43">
        <v>1</v>
      </c>
      <c r="F32" s="44">
        <v>1</v>
      </c>
      <c r="G32" s="43"/>
      <c r="H32" s="44"/>
      <c r="I32" s="43"/>
      <c r="J32" s="43"/>
      <c r="K32" s="39">
        <f t="shared" si="0"/>
        <v>108</v>
      </c>
    </row>
    <row r="33" spans="1:11" ht="12.75">
      <c r="A33" s="2">
        <v>6</v>
      </c>
      <c r="B33" s="42" t="s">
        <v>10</v>
      </c>
      <c r="C33" s="43" t="s">
        <v>14</v>
      </c>
      <c r="D33" s="44" t="s">
        <v>14</v>
      </c>
      <c r="E33" s="43" t="s">
        <v>14</v>
      </c>
      <c r="F33" s="44" t="s">
        <v>14</v>
      </c>
      <c r="G33" s="43" t="s">
        <v>14</v>
      </c>
      <c r="H33" s="44" t="s">
        <v>14</v>
      </c>
      <c r="I33" s="43" t="s">
        <v>14</v>
      </c>
      <c r="J33" s="43" t="s">
        <v>14</v>
      </c>
      <c r="K33" s="39" t="s">
        <v>14</v>
      </c>
    </row>
    <row r="34" spans="1:11" ht="12.75">
      <c r="A34" s="2"/>
      <c r="B34" s="52" t="s">
        <v>40</v>
      </c>
      <c r="C34" s="43">
        <v>2</v>
      </c>
      <c r="D34" s="44">
        <v>2</v>
      </c>
      <c r="E34" s="43">
        <v>2</v>
      </c>
      <c r="F34" s="44">
        <v>2</v>
      </c>
      <c r="G34" s="43">
        <v>2</v>
      </c>
      <c r="H34" s="44">
        <v>2</v>
      </c>
      <c r="I34" s="43">
        <v>2</v>
      </c>
      <c r="J34" s="43">
        <v>2</v>
      </c>
      <c r="K34" s="39">
        <f t="shared" si="0"/>
        <v>278</v>
      </c>
    </row>
    <row r="35" spans="1:11" ht="15">
      <c r="A35" s="13"/>
      <c r="B35" s="17" t="s">
        <v>11</v>
      </c>
      <c r="C35">
        <f aca="true" t="shared" si="1" ref="C35:J35">SUM(C14:C34)</f>
        <v>26</v>
      </c>
      <c r="D35" s="53">
        <f t="shared" si="1"/>
        <v>26</v>
      </c>
      <c r="E35" s="55">
        <f t="shared" si="1"/>
        <v>21</v>
      </c>
      <c r="F35" s="54">
        <f t="shared" si="1"/>
        <v>21</v>
      </c>
      <c r="G35" s="55">
        <f t="shared" si="1"/>
        <v>12</v>
      </c>
      <c r="H35" s="54">
        <f t="shared" si="1"/>
        <v>12</v>
      </c>
      <c r="I35" s="56">
        <f t="shared" si="1"/>
        <v>10</v>
      </c>
      <c r="J35" s="51">
        <f t="shared" si="1"/>
        <v>10</v>
      </c>
      <c r="K35" s="39">
        <f>$C$9*C35+$D$9*D35+$E$9*E35+$F$9*F35+$G$9*G35+$H$9*H35+$I$9*I35+$J$9*J35</f>
        <v>2434</v>
      </c>
    </row>
    <row r="36" spans="1:11" ht="15.75" hidden="1">
      <c r="A36" s="11"/>
      <c r="B36" s="18"/>
      <c r="C36" s="19">
        <f>SUM(C14:C34)</f>
        <v>26</v>
      </c>
      <c r="D36" s="20"/>
      <c r="E36" s="19"/>
      <c r="F36" s="19"/>
      <c r="G36" s="19"/>
      <c r="H36" s="19"/>
      <c r="I36" s="21"/>
      <c r="J36" s="19"/>
      <c r="K36" s="2">
        <f>SUM(K13:K33)</f>
        <v>2156</v>
      </c>
    </row>
    <row r="37" spans="1:11" ht="15.75" hidden="1">
      <c r="A37" s="11"/>
      <c r="B37" s="18"/>
      <c r="C37" s="19"/>
      <c r="D37" s="20"/>
      <c r="E37" s="19"/>
      <c r="F37" s="19"/>
      <c r="G37" s="19"/>
      <c r="H37" s="19"/>
      <c r="I37" s="21"/>
      <c r="J37" s="19"/>
      <c r="K37" s="2"/>
    </row>
    <row r="38" spans="1:11" ht="15.75" hidden="1">
      <c r="A38" s="11"/>
      <c r="B38" s="18"/>
      <c r="C38" s="19"/>
      <c r="D38" s="20"/>
      <c r="E38" s="19"/>
      <c r="F38" s="19"/>
      <c r="G38" s="19"/>
      <c r="H38" s="19"/>
      <c r="I38" s="21"/>
      <c r="J38" s="19"/>
      <c r="K38" s="2"/>
    </row>
    <row r="39" spans="1:11" ht="15.75" hidden="1">
      <c r="A39" s="22"/>
      <c r="B39" s="23"/>
      <c r="C39" s="24"/>
      <c r="D39" s="20"/>
      <c r="E39" s="24"/>
      <c r="F39" s="24"/>
      <c r="G39" s="24"/>
      <c r="H39" s="24"/>
      <c r="I39" s="25"/>
      <c r="J39" s="24"/>
      <c r="K39" s="26"/>
    </row>
    <row r="40" spans="1:14" s="62" customFormat="1" ht="18" customHeight="1">
      <c r="A40" s="2"/>
      <c r="B40" s="59" t="s">
        <v>48</v>
      </c>
      <c r="C40" s="59"/>
      <c r="D40" s="59"/>
      <c r="E40" s="59"/>
      <c r="F40" s="59"/>
      <c r="G40" s="59"/>
      <c r="H40" s="59"/>
      <c r="I40" s="59"/>
      <c r="J40" s="59"/>
      <c r="K40" s="60"/>
      <c r="L40"/>
      <c r="M40"/>
      <c r="N40" s="61"/>
    </row>
    <row r="41" spans="1:14" ht="17.25" customHeight="1">
      <c r="A41" s="43"/>
      <c r="B41" s="59" t="s">
        <v>51</v>
      </c>
      <c r="C41" s="59"/>
      <c r="D41" s="59"/>
      <c r="E41" s="59"/>
      <c r="F41" s="59"/>
      <c r="G41" s="59"/>
      <c r="H41" s="59"/>
      <c r="I41" s="59"/>
      <c r="J41" s="59"/>
      <c r="K41" s="60"/>
      <c r="L41"/>
      <c r="M41"/>
      <c r="N41" s="5"/>
    </row>
    <row r="42" spans="1:11" ht="15.75" customHeight="1">
      <c r="A42" s="2">
        <v>1</v>
      </c>
      <c r="B42" s="57" t="s">
        <v>41</v>
      </c>
      <c r="C42" s="51">
        <v>1</v>
      </c>
      <c r="D42" s="54"/>
      <c r="E42" s="55"/>
      <c r="F42" s="54"/>
      <c r="G42" s="55"/>
      <c r="H42" s="54"/>
      <c r="I42" s="55"/>
      <c r="J42" s="51"/>
      <c r="K42" s="39">
        <f>$C$9*C42+$D$9*D42+$E$9*E42+$F$9*F42+$G$9*G42+$H$9*H42+$I$9*I42+$J$9*J42</f>
        <v>18</v>
      </c>
    </row>
    <row r="43" spans="1:11" ht="25.5" customHeight="1">
      <c r="A43" s="2">
        <v>2</v>
      </c>
      <c r="B43" s="57" t="s">
        <v>43</v>
      </c>
      <c r="C43" s="51"/>
      <c r="D43" s="54"/>
      <c r="E43" s="55"/>
      <c r="F43" s="50">
        <v>2</v>
      </c>
      <c r="G43" s="55"/>
      <c r="H43" s="54"/>
      <c r="I43" s="55"/>
      <c r="J43" s="51"/>
      <c r="K43" s="39">
        <f>$C$9*C43+$D$9*D43+$E$9*E43+$F$9*F43+$G$9*G43+$H$9*H43+$I$9*I43+$J$9*J43</f>
        <v>36</v>
      </c>
    </row>
    <row r="44" spans="1:11" ht="15.75" customHeight="1">
      <c r="A44" s="2">
        <v>3</v>
      </c>
      <c r="B44" s="57" t="s">
        <v>44</v>
      </c>
      <c r="C44" s="47"/>
      <c r="D44" s="28"/>
      <c r="E44" s="47"/>
      <c r="F44" s="28"/>
      <c r="G44" s="43"/>
      <c r="H44" s="44"/>
      <c r="I44" s="47">
        <v>3</v>
      </c>
      <c r="J44" s="47">
        <v>3</v>
      </c>
      <c r="K44" s="39">
        <f>$C$9*C44+$D$9*D44+$E$9*E44+$F$9*F44+$G$9*G44+$H$9*H44+$I$9*I44+$J$9*J44</f>
        <v>93</v>
      </c>
    </row>
    <row r="45" spans="1:11" ht="14.25" customHeight="1">
      <c r="A45" s="2"/>
      <c r="B45" s="57"/>
      <c r="C45" s="51"/>
      <c r="D45" s="54"/>
      <c r="E45" s="55"/>
      <c r="F45" s="54"/>
      <c r="G45" s="55"/>
      <c r="H45" s="54"/>
      <c r="I45" s="55"/>
      <c r="J45" s="51"/>
      <c r="K45" s="39">
        <f>$C$9*C45+$D$9*D45+$E$9*E45+$F$9*F45+$G$9*G45+$H$9*H45+$I$9*I45+$J$9*J45</f>
        <v>0</v>
      </c>
    </row>
    <row r="46" spans="1:14" ht="17.25" customHeight="1">
      <c r="A46" s="43"/>
      <c r="B46" s="59" t="s">
        <v>50</v>
      </c>
      <c r="C46" s="59"/>
      <c r="D46" s="59"/>
      <c r="E46" s="59"/>
      <c r="F46" s="59"/>
      <c r="G46" s="59"/>
      <c r="H46" s="59"/>
      <c r="I46" s="59"/>
      <c r="J46" s="59"/>
      <c r="K46" s="60"/>
      <c r="L46"/>
      <c r="M46"/>
      <c r="N46" s="5"/>
    </row>
    <row r="47" spans="1:11" ht="15" customHeight="1">
      <c r="A47" s="2">
        <v>1</v>
      </c>
      <c r="B47" s="57" t="s">
        <v>45</v>
      </c>
      <c r="C47" s="51"/>
      <c r="D47" s="54"/>
      <c r="E47" s="55"/>
      <c r="F47" s="54"/>
      <c r="G47" s="55"/>
      <c r="H47" s="54"/>
      <c r="I47" s="58">
        <v>2</v>
      </c>
      <c r="J47" s="47">
        <v>2</v>
      </c>
      <c r="K47" s="39">
        <f>$C$9*C47+$D$9*D47+$E$9*E47+$F$9*F47+$G$9*G47+$H$9*H47+$I$9*I47+$J$9*J47</f>
        <v>62</v>
      </c>
    </row>
    <row r="48" spans="1:11" ht="20.25" customHeight="1">
      <c r="A48" s="2">
        <v>2</v>
      </c>
      <c r="B48" s="27"/>
      <c r="C48" s="16"/>
      <c r="D48" s="28"/>
      <c r="E48" s="16"/>
      <c r="F48" s="3"/>
      <c r="G48" s="13"/>
      <c r="H48" s="1"/>
      <c r="I48" s="47"/>
      <c r="J48" s="47"/>
      <c r="K48" s="39">
        <f>$C$9*C48+$D$9*D48+$E$9*E48+$F$9*F48+$G$9*G48+$H$9*H48+$I$9*I48+$J$9*J48</f>
        <v>0</v>
      </c>
    </row>
    <row r="49" spans="1:11" ht="20.25" customHeight="1">
      <c r="A49" s="2"/>
      <c r="B49" s="27"/>
      <c r="C49" s="16"/>
      <c r="D49" s="28"/>
      <c r="E49" s="16"/>
      <c r="F49" s="3"/>
      <c r="G49" s="13"/>
      <c r="H49" s="1"/>
      <c r="I49" s="47"/>
      <c r="J49" s="47"/>
      <c r="K49" s="39">
        <f>$C$9*C49+$D$9*D49+$E$9*E49+$F$9*F49+$G$9*G49+$H$9*H49+$I$9*I49+$J$9*J49</f>
        <v>0</v>
      </c>
    </row>
    <row r="50" spans="1:11" ht="20.25" customHeight="1">
      <c r="A50" s="2"/>
      <c r="B50" s="27"/>
      <c r="C50" s="16"/>
      <c r="D50" s="28"/>
      <c r="E50" s="16"/>
      <c r="F50" s="3"/>
      <c r="G50" s="13"/>
      <c r="H50" s="1"/>
      <c r="I50" s="47"/>
      <c r="J50" s="47"/>
      <c r="K50" s="39">
        <f>$C$9*C50+$D$9*D50+$E$9*E50+$F$9*F50+$G$9*G50+$H$9*H50+$I$9*I50+$J$9*J50</f>
        <v>0</v>
      </c>
    </row>
    <row r="51" spans="1:11" ht="20.25" customHeight="1">
      <c r="A51" s="2"/>
      <c r="B51" s="27"/>
      <c r="C51" s="16"/>
      <c r="D51" s="28"/>
      <c r="E51" s="16"/>
      <c r="F51" s="3"/>
      <c r="G51" s="13"/>
      <c r="H51" s="1"/>
      <c r="I51" s="47"/>
      <c r="J51" s="47"/>
      <c r="K51" s="39">
        <f>$C$9*C51+$D$9*D51+$E$9*E51+$F$9*F51+$G$9*G51+$H$9*H51+$I$9*I51+$J$9*J51</f>
        <v>0</v>
      </c>
    </row>
    <row r="52" spans="1:14" ht="17.25" customHeight="1">
      <c r="A52" s="43"/>
      <c r="B52" s="59" t="s">
        <v>49</v>
      </c>
      <c r="C52" s="59"/>
      <c r="D52" s="59"/>
      <c r="E52" s="59"/>
      <c r="F52" s="59"/>
      <c r="G52" s="59"/>
      <c r="H52" s="59"/>
      <c r="I52" s="59"/>
      <c r="J52" s="59"/>
      <c r="K52" s="39" t="s">
        <v>14</v>
      </c>
      <c r="L52"/>
      <c r="M52"/>
      <c r="N52" s="5"/>
    </row>
    <row r="53" spans="1:11" ht="27" customHeight="1">
      <c r="A53" s="2"/>
      <c r="B53" s="57"/>
      <c r="C53" s="47"/>
      <c r="D53" s="28"/>
      <c r="E53" s="47"/>
      <c r="F53" s="28"/>
      <c r="G53" s="47"/>
      <c r="H53" s="54"/>
      <c r="I53" s="55"/>
      <c r="J53" s="51"/>
      <c r="K53" s="39">
        <f>$C$9*C53+$D$9*D53+$E$9*E53+$F$9*F53+$G$9*G53+$H$9*H53+$I$9*I53+$J$9*J53</f>
        <v>0</v>
      </c>
    </row>
    <row r="54" spans="1:11" ht="27" customHeight="1">
      <c r="A54" s="2"/>
      <c r="B54" s="57"/>
      <c r="C54" s="47"/>
      <c r="D54" s="28"/>
      <c r="E54" s="47"/>
      <c r="F54" s="28"/>
      <c r="G54" s="47"/>
      <c r="H54" s="54"/>
      <c r="I54" s="55"/>
      <c r="J54" s="51"/>
      <c r="K54" s="39"/>
    </row>
    <row r="55" spans="1:11" ht="27" customHeight="1">
      <c r="A55" s="2"/>
      <c r="B55" s="57"/>
      <c r="C55" s="47"/>
      <c r="D55" s="28"/>
      <c r="E55" s="47"/>
      <c r="F55" s="28"/>
      <c r="G55" s="47"/>
      <c r="H55" s="54"/>
      <c r="I55" s="55"/>
      <c r="J55" s="51"/>
      <c r="K55" s="39"/>
    </row>
    <row r="56" spans="1:11" ht="27" customHeight="1">
      <c r="A56" s="2"/>
      <c r="B56" s="57"/>
      <c r="C56" s="47"/>
      <c r="D56" s="28"/>
      <c r="E56" s="47"/>
      <c r="F56" s="28"/>
      <c r="G56" s="47"/>
      <c r="H56" s="54"/>
      <c r="I56" s="55"/>
      <c r="J56" s="51"/>
      <c r="K56" s="39"/>
    </row>
    <row r="57" spans="1:11" ht="27" customHeight="1">
      <c r="A57" s="2"/>
      <c r="B57" s="57"/>
      <c r="C57" s="47"/>
      <c r="D57" s="28"/>
      <c r="E57" s="47"/>
      <c r="F57" s="28"/>
      <c r="G57" s="47"/>
      <c r="H57" s="54"/>
      <c r="I57" s="55"/>
      <c r="J57" s="51"/>
      <c r="K57" s="39"/>
    </row>
    <row r="58" spans="1:11" ht="27" customHeight="1">
      <c r="A58" s="2"/>
      <c r="B58" s="57"/>
      <c r="C58" s="47"/>
      <c r="D58" s="28"/>
      <c r="E58" s="47"/>
      <c r="F58" s="28"/>
      <c r="G58" s="47"/>
      <c r="H58" s="54"/>
      <c r="I58" s="55"/>
      <c r="J58" s="51"/>
      <c r="K58" s="39"/>
    </row>
    <row r="59" spans="1:11" ht="27" customHeight="1">
      <c r="A59" s="2"/>
      <c r="B59" s="57"/>
      <c r="C59" s="47"/>
      <c r="D59" s="28"/>
      <c r="E59" s="47"/>
      <c r="F59" s="28"/>
      <c r="G59" s="47"/>
      <c r="H59" s="54"/>
      <c r="I59" s="55"/>
      <c r="J59" s="51"/>
      <c r="K59" s="39"/>
    </row>
    <row r="60" spans="1:11" ht="27" customHeight="1">
      <c r="A60" s="2"/>
      <c r="B60" s="57"/>
      <c r="C60" s="47"/>
      <c r="D60" s="28"/>
      <c r="E60" s="47"/>
      <c r="F60" s="28"/>
      <c r="G60" s="47"/>
      <c r="H60" s="54"/>
      <c r="I60" s="55"/>
      <c r="J60" s="51"/>
      <c r="K60" s="39"/>
    </row>
    <row r="61" spans="1:11" ht="27" customHeight="1">
      <c r="A61" s="2"/>
      <c r="B61" s="57"/>
      <c r="C61" s="47"/>
      <c r="D61" s="28"/>
      <c r="E61" s="47"/>
      <c r="F61" s="28"/>
      <c r="G61" s="47"/>
      <c r="H61" s="54"/>
      <c r="I61" s="55"/>
      <c r="J61" s="51"/>
      <c r="K61" s="39"/>
    </row>
    <row r="62" spans="1:11" ht="27" customHeight="1">
      <c r="A62" s="2"/>
      <c r="B62" s="57"/>
      <c r="C62" s="47"/>
      <c r="D62" s="28"/>
      <c r="E62" s="47"/>
      <c r="F62" s="28"/>
      <c r="G62" s="47"/>
      <c r="H62" s="54"/>
      <c r="I62" s="55"/>
      <c r="J62" s="51"/>
      <c r="K62" s="39"/>
    </row>
    <row r="63" spans="1:11" ht="27" customHeight="1">
      <c r="A63" s="2"/>
      <c r="B63" s="57"/>
      <c r="C63" s="47"/>
      <c r="D63" s="28"/>
      <c r="E63" s="47"/>
      <c r="F63" s="28"/>
      <c r="G63" s="47"/>
      <c r="H63" s="54"/>
      <c r="I63" s="55"/>
      <c r="J63" s="51"/>
      <c r="K63" s="39"/>
    </row>
    <row r="64" spans="1:11" ht="27" customHeight="1">
      <c r="A64" s="2"/>
      <c r="B64" s="57"/>
      <c r="C64" s="47"/>
      <c r="D64" s="28"/>
      <c r="E64" s="47"/>
      <c r="F64" s="28"/>
      <c r="G64" s="47"/>
      <c r="H64" s="54"/>
      <c r="I64" s="55"/>
      <c r="J64" s="51"/>
      <c r="K64" s="39"/>
    </row>
    <row r="65" spans="1:11" ht="27" customHeight="1">
      <c r="A65" s="2"/>
      <c r="B65" s="57"/>
      <c r="C65" s="47"/>
      <c r="D65" s="28"/>
      <c r="E65" s="47"/>
      <c r="F65" s="28"/>
      <c r="G65" s="47"/>
      <c r="H65" s="54"/>
      <c r="I65" s="55"/>
      <c r="J65" s="51"/>
      <c r="K65" s="39"/>
    </row>
    <row r="66" spans="1:11" ht="27" customHeight="1">
      <c r="A66" s="2"/>
      <c r="B66" s="57"/>
      <c r="C66" s="47"/>
      <c r="D66" s="28"/>
      <c r="E66" s="47"/>
      <c r="F66" s="28"/>
      <c r="G66" s="47"/>
      <c r="H66" s="54"/>
      <c r="I66" s="55"/>
      <c r="J66" s="51"/>
      <c r="K66" s="39"/>
    </row>
    <row r="67" spans="1:11" ht="27" customHeight="1">
      <c r="A67" s="2"/>
      <c r="B67" s="57"/>
      <c r="C67" s="47"/>
      <c r="D67" s="28"/>
      <c r="E67" s="47"/>
      <c r="F67" s="28"/>
      <c r="G67" s="47"/>
      <c r="H67" s="54"/>
      <c r="I67" s="55"/>
      <c r="J67" s="51"/>
      <c r="K67" s="39"/>
    </row>
    <row r="68" spans="1:11" ht="27" customHeight="1">
      <c r="A68" s="2"/>
      <c r="B68" s="57"/>
      <c r="C68" s="47"/>
      <c r="D68" s="28"/>
      <c r="E68" s="47"/>
      <c r="F68" s="28"/>
      <c r="G68" s="47"/>
      <c r="H68" s="54"/>
      <c r="I68" s="55"/>
      <c r="J68" s="51"/>
      <c r="K68" s="39"/>
    </row>
    <row r="69" spans="1:11" ht="27" customHeight="1">
      <c r="A69" s="2"/>
      <c r="B69" s="57"/>
      <c r="C69" s="47"/>
      <c r="D69" s="28"/>
      <c r="E69" s="47"/>
      <c r="F69" s="28"/>
      <c r="G69" s="47"/>
      <c r="H69" s="54"/>
      <c r="I69" s="55"/>
      <c r="J69" s="51"/>
      <c r="K69" s="39"/>
    </row>
    <row r="70" spans="1:11" ht="27" customHeight="1">
      <c r="A70" s="2"/>
      <c r="B70" s="57"/>
      <c r="C70" s="47"/>
      <c r="D70" s="28"/>
      <c r="E70" s="47"/>
      <c r="F70" s="28"/>
      <c r="G70" s="47"/>
      <c r="H70" s="54"/>
      <c r="I70" s="55"/>
      <c r="J70" s="51"/>
      <c r="K70" s="39"/>
    </row>
    <row r="71" spans="1:11" ht="27" customHeight="1">
      <c r="A71" s="2"/>
      <c r="B71" s="57"/>
      <c r="C71" s="47"/>
      <c r="D71" s="28"/>
      <c r="E71" s="47"/>
      <c r="F71" s="28"/>
      <c r="G71" s="47"/>
      <c r="H71" s="54"/>
      <c r="I71" s="55"/>
      <c r="J71" s="51"/>
      <c r="K71" s="39"/>
    </row>
    <row r="72" spans="1:11" ht="27" customHeight="1">
      <c r="A72" s="2"/>
      <c r="B72" s="57"/>
      <c r="C72" s="47"/>
      <c r="D72" s="28"/>
      <c r="E72" s="47"/>
      <c r="F72" s="28"/>
      <c r="G72" s="47"/>
      <c r="H72" s="54"/>
      <c r="I72" s="55"/>
      <c r="J72" s="51"/>
      <c r="K72" s="39"/>
    </row>
    <row r="73" spans="1:11" ht="27" customHeight="1">
      <c r="A73" s="2"/>
      <c r="B73" s="57"/>
      <c r="C73" s="47"/>
      <c r="D73" s="28"/>
      <c r="E73" s="47"/>
      <c r="F73" s="28"/>
      <c r="G73" s="47"/>
      <c r="H73" s="54"/>
      <c r="I73" s="55"/>
      <c r="J73" s="51"/>
      <c r="K73" s="39"/>
    </row>
    <row r="74" spans="1:11" ht="27" customHeight="1">
      <c r="A74" s="2"/>
      <c r="B74" s="57"/>
      <c r="C74" s="47"/>
      <c r="D74" s="28"/>
      <c r="E74" s="47"/>
      <c r="F74" s="28"/>
      <c r="G74" s="47"/>
      <c r="H74" s="54"/>
      <c r="I74" s="55"/>
      <c r="J74" s="51"/>
      <c r="K74" s="39"/>
    </row>
    <row r="75" spans="1:11" ht="27" customHeight="1">
      <c r="A75" s="2"/>
      <c r="B75" s="57"/>
      <c r="C75" s="47"/>
      <c r="D75" s="28"/>
      <c r="E75" s="47"/>
      <c r="F75" s="28"/>
      <c r="G75" s="47"/>
      <c r="H75" s="54"/>
      <c r="I75" s="55"/>
      <c r="J75" s="51"/>
      <c r="K75" s="39">
        <f>$C$9*C75+$D$9*D75+$E$9*E75+$F$9*F75+$G$9*G75+$H$9*H75+$I$9*I75+$J$9*J75</f>
        <v>0</v>
      </c>
    </row>
    <row r="76" spans="1:11" ht="27" customHeight="1">
      <c r="A76" s="2"/>
      <c r="B76" s="57"/>
      <c r="C76" s="47"/>
      <c r="D76" s="28"/>
      <c r="E76" s="47"/>
      <c r="F76" s="28"/>
      <c r="G76" s="47"/>
      <c r="H76" s="54"/>
      <c r="I76" s="55"/>
      <c r="J76" s="51"/>
      <c r="K76" s="39">
        <f>$C$9*C76+$D$9*D76+$E$9*E76+$F$9*F76+$G$9*G76+$H$9*H76+$I$9*I76+$J$9*J76</f>
        <v>0</v>
      </c>
    </row>
    <row r="77" spans="1:11" ht="25.5" customHeight="1">
      <c r="A77" s="2"/>
      <c r="B77" s="57"/>
      <c r="C77" s="13"/>
      <c r="D77" s="1"/>
      <c r="E77" s="16"/>
      <c r="F77" s="3"/>
      <c r="G77" s="16"/>
      <c r="H77" s="3"/>
      <c r="I77" s="16"/>
      <c r="J77" s="16"/>
      <c r="K77" s="39">
        <f>$C$9*C77+$D$9*D77+$E$9*E77+$F$9*F77+$G$9*G77+$H$9*H77+$I$9*I77+$J$9*J77</f>
        <v>0</v>
      </c>
    </row>
    <row r="78" spans="1:11" ht="17.25" customHeight="1">
      <c r="A78" s="2">
        <v>14</v>
      </c>
      <c r="B78" s="57" t="s">
        <v>46</v>
      </c>
      <c r="C78" s="47"/>
      <c r="D78" s="28"/>
      <c r="E78" s="47">
        <v>6</v>
      </c>
      <c r="F78" s="28">
        <v>6</v>
      </c>
      <c r="G78" s="43">
        <v>6</v>
      </c>
      <c r="H78" s="44">
        <v>6</v>
      </c>
      <c r="I78" s="47">
        <v>6</v>
      </c>
      <c r="J78" s="47">
        <v>6</v>
      </c>
      <c r="K78" s="39">
        <f>$C$9*C78+$D$9*D78+$E$9*E78+$F$9*F78+$G$9*G78+$H$9*H78+$I$9*I78+$J$9*J78</f>
        <v>618</v>
      </c>
    </row>
    <row r="79" spans="1:11" ht="20.25" customHeight="1">
      <c r="A79" s="2">
        <v>15</v>
      </c>
      <c r="B79" s="57" t="s">
        <v>47</v>
      </c>
      <c r="C79" s="47"/>
      <c r="D79" s="28"/>
      <c r="E79" s="47"/>
      <c r="F79" s="28"/>
      <c r="G79" s="47" t="s">
        <v>19</v>
      </c>
      <c r="H79" s="28"/>
      <c r="I79" s="47">
        <v>2</v>
      </c>
      <c r="J79" s="47">
        <v>2</v>
      </c>
      <c r="K79" s="39">
        <f>60+$I$9*I79+$J$9*J79</f>
        <v>122</v>
      </c>
    </row>
    <row r="80" spans="1:11" ht="16.5" customHeight="1">
      <c r="A80" s="43"/>
      <c r="B80" s="17" t="s">
        <v>12</v>
      </c>
      <c r="C80" s="2">
        <v>6</v>
      </c>
      <c r="D80" s="45">
        <v>6</v>
      </c>
      <c r="E80" s="2">
        <v>10</v>
      </c>
      <c r="F80" s="45">
        <v>10</v>
      </c>
      <c r="G80" s="2">
        <v>16</v>
      </c>
      <c r="H80" s="45">
        <v>16</v>
      </c>
      <c r="I80" s="2">
        <v>18</v>
      </c>
      <c r="J80" s="2">
        <v>18</v>
      </c>
      <c r="K80" s="39">
        <f>$C$9*C80+$D$9*D80+$E$9*E80+$F$9*F80+$G$9*G80+$H$9*H80+$I$9*I80+$J$9*J80</f>
        <v>1710</v>
      </c>
    </row>
    <row r="81" spans="1:11" ht="35.25" customHeight="1">
      <c r="A81" s="43"/>
      <c r="B81" s="29" t="s">
        <v>17</v>
      </c>
      <c r="C81" s="51"/>
      <c r="D81" s="54"/>
      <c r="E81" s="64">
        <v>1</v>
      </c>
      <c r="F81" s="65">
        <v>1</v>
      </c>
      <c r="G81" s="63">
        <v>4</v>
      </c>
      <c r="H81" s="44">
        <v>4</v>
      </c>
      <c r="I81" s="43">
        <v>4</v>
      </c>
      <c r="J81" s="43">
        <v>4</v>
      </c>
      <c r="K81" s="39">
        <f>$C$9*C81+$D$9*D81+$E$9*E81+$F$9*F81+$G$9*G81+$H$9*H81+$I$9*I81+$J$9*J81</f>
        <v>304</v>
      </c>
    </row>
    <row r="82" spans="1:11" ht="20.25" customHeight="1">
      <c r="A82" s="43"/>
      <c r="B82" s="17" t="s">
        <v>13</v>
      </c>
      <c r="C82" s="2">
        <v>32</v>
      </c>
      <c r="D82" s="45">
        <v>32</v>
      </c>
      <c r="E82" s="2">
        <v>32</v>
      </c>
      <c r="F82" s="45">
        <v>32</v>
      </c>
      <c r="G82" s="2">
        <v>32</v>
      </c>
      <c r="H82" s="45">
        <v>32</v>
      </c>
      <c r="I82" s="2">
        <v>32</v>
      </c>
      <c r="J82" s="2">
        <v>32</v>
      </c>
      <c r="K82" s="39">
        <f>$C$9*C82+$D$9*D82+$E$9*E82+$F$9*F82+$G$9*G82+$H$9*H82+$I$9*I82+$J$9*J82</f>
        <v>4448</v>
      </c>
    </row>
    <row r="83" spans="1:12" ht="27" customHeight="1">
      <c r="A83" s="43"/>
      <c r="B83" s="29" t="s">
        <v>18</v>
      </c>
      <c r="C83" s="43">
        <v>4</v>
      </c>
      <c r="D83" s="44">
        <v>4</v>
      </c>
      <c r="E83" s="43">
        <v>4</v>
      </c>
      <c r="F83" s="44">
        <v>4</v>
      </c>
      <c r="G83" s="43">
        <v>4</v>
      </c>
      <c r="H83" s="44">
        <v>4</v>
      </c>
      <c r="I83" s="43">
        <v>4</v>
      </c>
      <c r="J83" s="43">
        <v>4</v>
      </c>
      <c r="K83" s="39">
        <f>$C$9*C83+$D$9*D83+$E$9*E83+$F$9*F83+$G$9*G83+$H$9*H83+$I$9*I83+$J$9*J83</f>
        <v>556</v>
      </c>
      <c r="L83" s="30"/>
    </row>
    <row r="84" spans="1:10" ht="15">
      <c r="A84" s="46"/>
      <c r="B84" s="32" t="s">
        <v>14</v>
      </c>
      <c r="C84" s="33"/>
      <c r="D84" s="33"/>
      <c r="E84" s="33"/>
      <c r="F84" s="34"/>
      <c r="G84" s="34"/>
      <c r="H84" s="34"/>
      <c r="I84" s="34"/>
      <c r="J84" s="33"/>
    </row>
    <row r="85" spans="1:10" ht="15">
      <c r="A85" s="31"/>
      <c r="B85" s="35"/>
      <c r="C85" s="33"/>
      <c r="D85" s="33"/>
      <c r="E85" s="33"/>
      <c r="F85" s="34"/>
      <c r="G85" s="34"/>
      <c r="H85" s="34"/>
      <c r="I85" s="34"/>
      <c r="J85" s="33"/>
    </row>
    <row r="86" spans="1:10" s="5" customFormat="1" ht="15">
      <c r="A86" s="36"/>
      <c r="B86" s="37"/>
      <c r="C86" s="34"/>
      <c r="D86" s="34"/>
      <c r="E86" s="34"/>
      <c r="F86" s="34"/>
      <c r="G86" s="34"/>
      <c r="H86" s="34"/>
      <c r="I86" s="34"/>
      <c r="J86" s="34"/>
    </row>
    <row r="87" spans="1:10" s="5" customFormat="1" ht="15">
      <c r="A87" s="36"/>
      <c r="B87" s="37"/>
      <c r="C87" s="34"/>
      <c r="D87" s="34"/>
      <c r="E87" s="34"/>
      <c r="F87" s="34"/>
      <c r="G87" s="34"/>
      <c r="H87" s="34"/>
      <c r="I87" s="34"/>
      <c r="J87" s="34"/>
    </row>
    <row r="88" spans="1:10" s="5" customFormat="1" ht="15">
      <c r="A88" s="36"/>
      <c r="B88" s="37"/>
      <c r="C88" s="34"/>
      <c r="D88" s="34"/>
      <c r="E88" s="34"/>
      <c r="F88" s="34"/>
      <c r="G88" s="34"/>
      <c r="H88" s="34"/>
      <c r="I88" s="34"/>
      <c r="J88" s="34"/>
    </row>
    <row r="89" spans="1:10" s="5" customFormat="1" ht="15">
      <c r="A89" s="36"/>
      <c r="B89" s="37"/>
      <c r="C89" s="34"/>
      <c r="D89" s="34"/>
      <c r="E89" s="34"/>
      <c r="F89" s="34"/>
      <c r="G89" s="34"/>
      <c r="H89" s="34"/>
      <c r="I89" s="34"/>
      <c r="J89" s="34"/>
    </row>
    <row r="90" spans="1:10" s="5" customFormat="1" ht="15">
      <c r="A90" s="36"/>
      <c r="B90" s="37"/>
      <c r="C90" s="34"/>
      <c r="D90" s="34"/>
      <c r="E90" s="34"/>
      <c r="F90" s="34"/>
      <c r="G90" s="34"/>
      <c r="H90" s="34"/>
      <c r="I90" s="34"/>
      <c r="J90" s="34"/>
    </row>
    <row r="91" spans="1:10" s="5" customFormat="1" ht="15">
      <c r="A91" s="36"/>
      <c r="B91" s="37"/>
      <c r="C91" s="34"/>
      <c r="D91" s="34"/>
      <c r="E91" s="34"/>
      <c r="F91" s="34"/>
      <c r="G91" s="34"/>
      <c r="H91" s="34"/>
      <c r="I91" s="34"/>
      <c r="J91" s="34"/>
    </row>
    <row r="92" spans="1:10" s="5" customFormat="1" ht="15">
      <c r="A92" s="36"/>
      <c r="B92" s="37"/>
      <c r="C92" s="34"/>
      <c r="D92" s="34"/>
      <c r="E92" s="34"/>
      <c r="F92" s="34"/>
      <c r="G92" s="34"/>
      <c r="H92" s="34"/>
      <c r="I92" s="34"/>
      <c r="J92" s="34"/>
    </row>
    <row r="93" spans="1:10" s="5" customFormat="1" ht="15">
      <c r="A93" s="36"/>
      <c r="B93" s="37"/>
      <c r="C93" s="34"/>
      <c r="D93" s="34"/>
      <c r="E93" s="34"/>
      <c r="F93" s="34"/>
      <c r="G93" s="34"/>
      <c r="H93" s="34"/>
      <c r="I93" s="34"/>
      <c r="J93" s="34"/>
    </row>
    <row r="94" spans="1:10" s="5" customFormat="1" ht="15">
      <c r="A94" s="36"/>
      <c r="B94" s="37"/>
      <c r="C94" s="34"/>
      <c r="D94" s="34"/>
      <c r="E94" s="34"/>
      <c r="F94" s="34"/>
      <c r="G94" s="34"/>
      <c r="H94" s="34"/>
      <c r="I94" s="34"/>
      <c r="J94" s="34"/>
    </row>
    <row r="95" spans="1:11" s="5" customFormat="1" ht="15">
      <c r="A95" s="36"/>
      <c r="B95" s="37"/>
      <c r="C95" s="34"/>
      <c r="D95" s="34"/>
      <c r="E95" s="34"/>
      <c r="F95" s="34"/>
      <c r="G95" s="34"/>
      <c r="H95" s="34"/>
      <c r="I95" s="34"/>
      <c r="J95" s="34"/>
      <c r="K95" s="34"/>
    </row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  <row r="3755" s="5" customFormat="1" ht="12.75"/>
    <row r="3756" s="5" customFormat="1" ht="12.75"/>
    <row r="3757" s="5" customFormat="1" ht="12.75"/>
    <row r="3758" s="5" customFormat="1" ht="12.75"/>
    <row r="3759" s="5" customFormat="1" ht="12.75"/>
    <row r="3760" s="5" customFormat="1" ht="12.75"/>
    <row r="3761" s="5" customFormat="1" ht="12.75"/>
    <row r="3762" s="5" customFormat="1" ht="12.75"/>
    <row r="3763" s="5" customFormat="1" ht="12.75"/>
    <row r="3764" s="5" customFormat="1" ht="12.75"/>
    <row r="3765" s="5" customFormat="1" ht="12.75"/>
    <row r="3766" s="5" customFormat="1" ht="12.75"/>
    <row r="3767" s="5" customFormat="1" ht="12.75"/>
    <row r="3768" s="5" customFormat="1" ht="12.75"/>
    <row r="3769" s="5" customFormat="1" ht="12.75"/>
    <row r="3770" s="5" customFormat="1" ht="12.75"/>
    <row r="3771" s="5" customFormat="1" ht="12.75"/>
    <row r="3772" s="5" customFormat="1" ht="12.75"/>
    <row r="3773" s="5" customFormat="1" ht="12.75"/>
    <row r="3774" s="5" customFormat="1" ht="12.75"/>
    <row r="3775" s="5" customFormat="1" ht="12.75"/>
    <row r="3776" s="5" customFormat="1" ht="12.75"/>
    <row r="3777" s="5" customFormat="1" ht="12.75"/>
    <row r="3778" s="5" customFormat="1" ht="12.75"/>
    <row r="3779" s="5" customFormat="1" ht="12.75"/>
    <row r="3780" s="5" customFormat="1" ht="12.75"/>
    <row r="3781" s="5" customFormat="1" ht="12.75"/>
    <row r="3782" s="5" customFormat="1" ht="12.75"/>
    <row r="3783" s="5" customFormat="1" ht="12.75"/>
    <row r="3784" s="5" customFormat="1" ht="12.75"/>
    <row r="3785" s="5" customFormat="1" ht="12.75"/>
    <row r="3786" s="5" customFormat="1" ht="12.75"/>
    <row r="3787" s="5" customFormat="1" ht="12.75"/>
    <row r="3788" s="5" customFormat="1" ht="12.75"/>
    <row r="3789" s="5" customFormat="1" ht="12.75"/>
    <row r="3790" s="5" customFormat="1" ht="12.75"/>
    <row r="3791" s="5" customFormat="1" ht="12.75"/>
    <row r="3792" s="5" customFormat="1" ht="12.75"/>
    <row r="3793" s="5" customFormat="1" ht="12.75"/>
    <row r="3794" s="5" customFormat="1" ht="12.75"/>
    <row r="3795" s="5" customFormat="1" ht="12.75"/>
    <row r="3796" s="5" customFormat="1" ht="12.75"/>
    <row r="3797" s="5" customFormat="1" ht="12.75"/>
    <row r="3798" s="5" customFormat="1" ht="12.75"/>
    <row r="3799" s="5" customFormat="1" ht="12.75"/>
    <row r="3800" s="5" customFormat="1" ht="12.75"/>
    <row r="3801" s="5" customFormat="1" ht="12.75"/>
    <row r="3802" s="5" customFormat="1" ht="12.75"/>
    <row r="3803" s="5" customFormat="1" ht="12.75"/>
    <row r="3804" s="5" customFormat="1" ht="12.75"/>
    <row r="3805" s="5" customFormat="1" ht="12.75"/>
    <row r="3806" s="5" customFormat="1" ht="12.75"/>
    <row r="3807" s="5" customFormat="1" ht="12.75"/>
    <row r="3808" s="5" customFormat="1" ht="12.75"/>
    <row r="3809" s="5" customFormat="1" ht="12.75"/>
    <row r="3810" s="5" customFormat="1" ht="12.75"/>
    <row r="3811" s="5" customFormat="1" ht="12.75"/>
    <row r="3812" s="5" customFormat="1" ht="12.75"/>
    <row r="3813" s="5" customFormat="1" ht="12.75"/>
    <row r="3814" s="5" customFormat="1" ht="12.75"/>
    <row r="3815" s="5" customFormat="1" ht="12.75"/>
    <row r="3816" s="5" customFormat="1" ht="12.75"/>
    <row r="3817" s="5" customFormat="1" ht="12.75"/>
    <row r="3818" s="5" customFormat="1" ht="12.75"/>
    <row r="3819" s="5" customFormat="1" ht="12.75"/>
    <row r="3820" s="5" customFormat="1" ht="12.75"/>
    <row r="3821" s="5" customFormat="1" ht="12.75"/>
    <row r="3822" s="5" customFormat="1" ht="12.75"/>
    <row r="3823" s="5" customFormat="1" ht="12.75"/>
    <row r="3824" s="5" customFormat="1" ht="12.75"/>
    <row r="3825" s="5" customFormat="1" ht="12.75"/>
    <row r="3826" s="5" customFormat="1" ht="12.75"/>
    <row r="3827" s="5" customFormat="1" ht="12.75"/>
    <row r="3828" s="5" customFormat="1" ht="12.75"/>
    <row r="3829" s="5" customFormat="1" ht="12.75"/>
    <row r="3830" s="5" customFormat="1" ht="12.75"/>
    <row r="3831" s="5" customFormat="1" ht="12.75"/>
    <row r="3832" s="5" customFormat="1" ht="12.75"/>
    <row r="3833" s="5" customFormat="1" ht="12.75"/>
    <row r="3834" s="5" customFormat="1" ht="12.75"/>
    <row r="3835" s="5" customFormat="1" ht="12.75"/>
    <row r="3836" s="5" customFormat="1" ht="12.75"/>
    <row r="3837" s="5" customFormat="1" ht="12.75"/>
    <row r="3838" s="5" customFormat="1" ht="12.75"/>
    <row r="3839" s="5" customFormat="1" ht="12.75"/>
    <row r="3840" s="5" customFormat="1" ht="12.75"/>
    <row r="3841" s="5" customFormat="1" ht="12.75"/>
    <row r="3842" s="5" customFormat="1" ht="12.75"/>
    <row r="3843" s="5" customFormat="1" ht="12.75"/>
    <row r="3844" s="5" customFormat="1" ht="12.75"/>
    <row r="3845" s="5" customFormat="1" ht="12.75"/>
    <row r="3846" s="5" customFormat="1" ht="12.75"/>
    <row r="3847" s="5" customFormat="1" ht="12.75"/>
    <row r="3848" s="5" customFormat="1" ht="12.75"/>
    <row r="3849" s="5" customFormat="1" ht="12.75"/>
    <row r="3850" s="5" customFormat="1" ht="12.75"/>
    <row r="3851" s="5" customFormat="1" ht="12.75"/>
    <row r="3852" s="5" customFormat="1" ht="12.75"/>
    <row r="3853" s="5" customFormat="1" ht="12.75"/>
    <row r="3854" s="5" customFormat="1" ht="12.75"/>
    <row r="3855" s="5" customFormat="1" ht="12.75"/>
    <row r="3856" s="5" customFormat="1" ht="12.75"/>
    <row r="3857" s="5" customFormat="1" ht="12.75"/>
    <row r="3858" s="5" customFormat="1" ht="12.75"/>
    <row r="3859" s="5" customFormat="1" ht="12.75"/>
    <row r="3860" s="5" customFormat="1" ht="12.75"/>
    <row r="3861" s="5" customFormat="1" ht="12.75"/>
    <row r="3862" s="5" customFormat="1" ht="12.75"/>
    <row r="3863" s="5" customFormat="1" ht="12.75"/>
    <row r="3864" s="5" customFormat="1" ht="12.75"/>
    <row r="3865" s="5" customFormat="1" ht="12.75"/>
    <row r="3866" s="5" customFormat="1" ht="12.75"/>
    <row r="3867" s="5" customFormat="1" ht="12.75"/>
    <row r="3868" s="5" customFormat="1" ht="12.75"/>
    <row r="3869" s="5" customFormat="1" ht="12.75"/>
    <row r="3870" s="5" customFormat="1" ht="12.75"/>
    <row r="3871" s="5" customFormat="1" ht="12.75"/>
    <row r="3872" s="5" customFormat="1" ht="12.75"/>
    <row r="3873" s="5" customFormat="1" ht="12.75"/>
    <row r="3874" s="5" customFormat="1" ht="12.75"/>
    <row r="3875" s="5" customFormat="1" ht="12.75"/>
    <row r="3876" s="5" customFormat="1" ht="12.75"/>
    <row r="3877" s="5" customFormat="1" ht="12.75"/>
    <row r="3878" s="5" customFormat="1" ht="12.75"/>
    <row r="3879" s="5" customFormat="1" ht="12.75"/>
    <row r="3880" s="5" customFormat="1" ht="12.75"/>
    <row r="3881" s="5" customFormat="1" ht="12.75"/>
    <row r="3882" s="5" customFormat="1" ht="12.75"/>
    <row r="3883" s="5" customFormat="1" ht="12.75"/>
    <row r="3884" s="5" customFormat="1" ht="12.75"/>
    <row r="3885" s="5" customFormat="1" ht="12.75"/>
    <row r="3886" s="5" customFormat="1" ht="12.75"/>
    <row r="3887" s="5" customFormat="1" ht="12.75"/>
    <row r="3888" s="5" customFormat="1" ht="12.75"/>
    <row r="3889" s="5" customFormat="1" ht="12.75"/>
    <row r="3890" s="5" customFormat="1" ht="12.75"/>
    <row r="3891" s="5" customFormat="1" ht="12.75"/>
    <row r="3892" s="5" customFormat="1" ht="12.75"/>
    <row r="3893" s="5" customFormat="1" ht="12.75"/>
    <row r="3894" s="5" customFormat="1" ht="12.75"/>
    <row r="3895" s="5" customFormat="1" ht="12.75"/>
    <row r="3896" s="5" customFormat="1" ht="12.75"/>
    <row r="3897" s="5" customFormat="1" ht="12.75"/>
    <row r="3898" s="5" customFormat="1" ht="12.75"/>
    <row r="3899" s="5" customFormat="1" ht="12.75"/>
    <row r="3900" s="5" customFormat="1" ht="12.75"/>
    <row r="3901" s="5" customFormat="1" ht="12.75"/>
    <row r="3902" s="5" customFormat="1" ht="12.75"/>
    <row r="3903" s="5" customFormat="1" ht="12.75"/>
    <row r="3904" s="5" customFormat="1" ht="12.75"/>
    <row r="3905" s="5" customFormat="1" ht="12.75"/>
    <row r="3906" s="5" customFormat="1" ht="12.75"/>
    <row r="3907" s="5" customFormat="1" ht="12.75"/>
    <row r="3908" s="5" customFormat="1" ht="12.75"/>
    <row r="3909" s="5" customFormat="1" ht="12.75"/>
    <row r="3910" s="5" customFormat="1" ht="12.75"/>
    <row r="3911" s="5" customFormat="1" ht="12.75"/>
    <row r="3912" s="5" customFormat="1" ht="12.75"/>
    <row r="3913" s="5" customFormat="1" ht="12.75"/>
    <row r="3914" s="5" customFormat="1" ht="12.75"/>
    <row r="3915" s="5" customFormat="1" ht="12.75"/>
    <row r="3916" s="5" customFormat="1" ht="12.75"/>
    <row r="3917" s="5" customFormat="1" ht="12.75"/>
    <row r="3918" s="5" customFormat="1" ht="12.75"/>
    <row r="3919" s="5" customFormat="1" ht="12.75"/>
    <row r="3920" s="5" customFormat="1" ht="12.75"/>
    <row r="3921" s="5" customFormat="1" ht="12.75"/>
    <row r="3922" s="5" customFormat="1" ht="12.75"/>
    <row r="3923" s="5" customFormat="1" ht="12.75"/>
    <row r="3924" s="5" customFormat="1" ht="12.75"/>
    <row r="3925" s="5" customFormat="1" ht="12.75"/>
    <row r="3926" s="5" customFormat="1" ht="12.75"/>
    <row r="3927" s="5" customFormat="1" ht="12.75"/>
    <row r="3928" s="5" customFormat="1" ht="12.75"/>
    <row r="3929" s="5" customFormat="1" ht="12.75"/>
    <row r="3930" s="5" customFormat="1" ht="12.75"/>
    <row r="3931" s="5" customFormat="1" ht="12.75"/>
    <row r="3932" s="5" customFormat="1" ht="12.75"/>
    <row r="3933" s="5" customFormat="1" ht="12.75"/>
    <row r="3934" s="5" customFormat="1" ht="12.75"/>
    <row r="3935" s="5" customFormat="1" ht="12.75"/>
    <row r="3936" s="5" customFormat="1" ht="12.75"/>
    <row r="3937" s="5" customFormat="1" ht="12.75"/>
    <row r="3938" s="5" customFormat="1" ht="12.75"/>
    <row r="3939" s="5" customFormat="1" ht="12.75"/>
    <row r="3940" s="5" customFormat="1" ht="12.75"/>
    <row r="3941" s="5" customFormat="1" ht="12.75"/>
    <row r="3942" s="5" customFormat="1" ht="12.75"/>
    <row r="3943" s="5" customFormat="1" ht="12.75"/>
    <row r="3944" s="5" customFormat="1" ht="12.75"/>
    <row r="3945" s="5" customFormat="1" ht="12.75"/>
    <row r="3946" s="5" customFormat="1" ht="12.75"/>
    <row r="3947" s="5" customFormat="1" ht="12.75"/>
    <row r="3948" s="5" customFormat="1" ht="12.75"/>
    <row r="3949" s="5" customFormat="1" ht="12.75"/>
    <row r="3950" s="5" customFormat="1" ht="12.75"/>
    <row r="3951" s="5" customFormat="1" ht="12.75"/>
    <row r="3952" s="5" customFormat="1" ht="12.75"/>
    <row r="3953" s="5" customFormat="1" ht="12.75"/>
    <row r="3954" s="5" customFormat="1" ht="12.75"/>
    <row r="3955" s="5" customFormat="1" ht="12.75"/>
    <row r="3956" s="5" customFormat="1" ht="12.75"/>
    <row r="3957" s="5" customFormat="1" ht="12.75"/>
    <row r="3958" s="5" customFormat="1" ht="12.75"/>
    <row r="3959" s="5" customFormat="1" ht="12.75"/>
    <row r="3960" s="5" customFormat="1" ht="12.75"/>
    <row r="3961" s="5" customFormat="1" ht="12.75"/>
    <row r="3962" s="5" customFormat="1" ht="12.75"/>
    <row r="3963" s="5" customFormat="1" ht="12.75"/>
    <row r="3964" s="5" customFormat="1" ht="12.75"/>
    <row r="3965" s="5" customFormat="1" ht="12.75"/>
    <row r="3966" s="5" customFormat="1" ht="12.75"/>
    <row r="3967" s="5" customFormat="1" ht="12.75"/>
    <row r="3968" s="5" customFormat="1" ht="12.75"/>
    <row r="3969" s="5" customFormat="1" ht="12.75"/>
    <row r="3970" s="5" customFormat="1" ht="12.75"/>
    <row r="3971" s="5" customFormat="1" ht="12.75"/>
    <row r="3972" s="5" customFormat="1" ht="12.75"/>
    <row r="3973" s="5" customFormat="1" ht="12.75"/>
    <row r="3974" s="5" customFormat="1" ht="12.75"/>
    <row r="3975" s="5" customFormat="1" ht="12.75"/>
    <row r="3976" s="5" customFormat="1" ht="12.75"/>
    <row r="3977" s="5" customFormat="1" ht="12.75"/>
    <row r="3978" s="5" customFormat="1" ht="12.75"/>
    <row r="3979" s="5" customFormat="1" ht="12.75"/>
    <row r="3980" s="5" customFormat="1" ht="12.75"/>
    <row r="3981" s="5" customFormat="1" ht="12.75"/>
    <row r="3982" s="5" customFormat="1" ht="12.75"/>
    <row r="3983" s="5" customFormat="1" ht="12.75"/>
    <row r="3984" s="5" customFormat="1" ht="12.75"/>
    <row r="3985" s="5" customFormat="1" ht="12.75"/>
    <row r="3986" s="5" customFormat="1" ht="12.75"/>
    <row r="3987" s="5" customFormat="1" ht="12.75"/>
    <row r="3988" s="5" customFormat="1" ht="12.75"/>
    <row r="3989" s="5" customFormat="1" ht="12.75"/>
    <row r="3990" s="5" customFormat="1" ht="12.75"/>
    <row r="3991" s="5" customFormat="1" ht="12.75"/>
    <row r="3992" s="5" customFormat="1" ht="12.75"/>
    <row r="3993" s="5" customFormat="1" ht="12.75"/>
    <row r="3994" s="5" customFormat="1" ht="12.75"/>
    <row r="3995" s="5" customFormat="1" ht="12.75"/>
    <row r="3996" s="5" customFormat="1" ht="12.75"/>
    <row r="3997" s="5" customFormat="1" ht="12.75"/>
    <row r="3998" s="5" customFormat="1" ht="12.75"/>
    <row r="3999" s="5" customFormat="1" ht="12.75"/>
    <row r="4000" s="5" customFormat="1" ht="12.75"/>
    <row r="4001" s="5" customFormat="1" ht="12.75"/>
    <row r="4002" s="5" customFormat="1" ht="12.75"/>
    <row r="4003" s="5" customFormat="1" ht="12.75"/>
    <row r="4004" s="5" customFormat="1" ht="12.75"/>
    <row r="4005" s="5" customFormat="1" ht="12.75"/>
    <row r="4006" s="5" customFormat="1" ht="12.75"/>
    <row r="4007" s="5" customFormat="1" ht="12.75"/>
    <row r="4008" s="5" customFormat="1" ht="12.75"/>
    <row r="4009" s="5" customFormat="1" ht="12.75"/>
    <row r="4010" s="5" customFormat="1" ht="12.75"/>
    <row r="4011" s="5" customFormat="1" ht="12.75"/>
    <row r="4012" s="5" customFormat="1" ht="12.75"/>
    <row r="4013" s="5" customFormat="1" ht="12.75"/>
    <row r="4014" s="5" customFormat="1" ht="12.75"/>
    <row r="4015" s="5" customFormat="1" ht="12.75"/>
    <row r="4016" s="5" customFormat="1" ht="12.75"/>
    <row r="4017" s="5" customFormat="1" ht="12.75"/>
    <row r="4018" s="5" customFormat="1" ht="12.75"/>
    <row r="4019" s="5" customFormat="1" ht="12.75"/>
    <row r="4020" s="5" customFormat="1" ht="12.75"/>
    <row r="4021" s="5" customFormat="1" ht="12.75"/>
    <row r="4022" s="5" customFormat="1" ht="12.75"/>
    <row r="4023" s="5" customFormat="1" ht="12.75"/>
    <row r="4024" s="5" customFormat="1" ht="12.75"/>
    <row r="4025" s="5" customFormat="1" ht="12.75"/>
    <row r="4026" s="5" customFormat="1" ht="12.75"/>
    <row r="4027" s="5" customFormat="1" ht="12.75"/>
    <row r="4028" s="5" customFormat="1" ht="12.75"/>
    <row r="4029" s="5" customFormat="1" ht="12.75"/>
    <row r="4030" s="5" customFormat="1" ht="12.75"/>
    <row r="4031" s="5" customFormat="1" ht="12.75"/>
    <row r="4032" s="5" customFormat="1" ht="12.75"/>
    <row r="4033" s="5" customFormat="1" ht="12.75"/>
    <row r="4034" s="5" customFormat="1" ht="12.75"/>
    <row r="4035" s="5" customFormat="1" ht="12.75"/>
    <row r="4036" s="5" customFormat="1" ht="12.75"/>
    <row r="4037" s="5" customFormat="1" ht="12.75"/>
    <row r="4038" s="5" customFormat="1" ht="12.75"/>
    <row r="4039" s="5" customFormat="1" ht="12.75"/>
    <row r="4040" s="5" customFormat="1" ht="12.75"/>
    <row r="4041" s="5" customFormat="1" ht="12.75"/>
    <row r="4042" s="5" customFormat="1" ht="12.75"/>
    <row r="4043" s="5" customFormat="1" ht="12.75"/>
    <row r="4044" s="5" customFormat="1" ht="12.75"/>
    <row r="4045" s="5" customFormat="1" ht="12.75"/>
    <row r="4046" s="5" customFormat="1" ht="12.75"/>
    <row r="4047" s="5" customFormat="1" ht="12.75"/>
    <row r="4048" s="5" customFormat="1" ht="12.75"/>
    <row r="4049" s="5" customFormat="1" ht="12.75"/>
    <row r="4050" s="5" customFormat="1" ht="12.75"/>
    <row r="4051" s="5" customFormat="1" ht="12.75"/>
    <row r="4052" s="5" customFormat="1" ht="12.75"/>
    <row r="4053" s="5" customFormat="1" ht="12.75"/>
    <row r="4054" s="5" customFormat="1" ht="12.75"/>
    <row r="4055" s="5" customFormat="1" ht="12.75"/>
    <row r="4056" s="5" customFormat="1" ht="12.75"/>
    <row r="4057" s="5" customFormat="1" ht="12.75"/>
    <row r="4058" s="5" customFormat="1" ht="12.75"/>
    <row r="4059" s="5" customFormat="1" ht="12.75"/>
    <row r="4060" s="5" customFormat="1" ht="12.75"/>
    <row r="4061" s="5" customFormat="1" ht="12.75"/>
    <row r="4062" s="5" customFormat="1" ht="12.75"/>
    <row r="4063" s="5" customFormat="1" ht="12.75"/>
    <row r="4064" s="5" customFormat="1" ht="12.75"/>
    <row r="4065" s="5" customFormat="1" ht="12.75"/>
    <row r="4066" s="5" customFormat="1" ht="12.75"/>
    <row r="4067" s="5" customFormat="1" ht="12.75"/>
    <row r="4068" s="5" customFormat="1" ht="12.75"/>
    <row r="4069" s="5" customFormat="1" ht="12.75"/>
    <row r="4070" s="5" customFormat="1" ht="12.75"/>
    <row r="4071" s="5" customFormat="1" ht="12.75"/>
    <row r="4072" s="5" customFormat="1" ht="12.75"/>
    <row r="4073" s="5" customFormat="1" ht="12.75"/>
    <row r="4074" s="5" customFormat="1" ht="12.75"/>
    <row r="4075" s="5" customFormat="1" ht="12.75"/>
    <row r="4076" s="5" customFormat="1" ht="12.75"/>
    <row r="4077" s="5" customFormat="1" ht="12.75"/>
    <row r="4078" s="5" customFormat="1" ht="12.75"/>
    <row r="4079" s="5" customFormat="1" ht="12.75"/>
    <row r="4080" s="5" customFormat="1" ht="12.75"/>
    <row r="4081" s="5" customFormat="1" ht="12.75"/>
    <row r="4082" s="5" customFormat="1" ht="12.75"/>
    <row r="4083" s="5" customFormat="1" ht="12.75"/>
    <row r="4084" s="5" customFormat="1" ht="12.75"/>
    <row r="4085" s="5" customFormat="1" ht="12.75"/>
    <row r="4086" s="5" customFormat="1" ht="12.75"/>
    <row r="4087" s="5" customFormat="1" ht="12.75"/>
    <row r="4088" s="5" customFormat="1" ht="12.75"/>
    <row r="4089" s="5" customFormat="1" ht="12.75"/>
    <row r="4090" s="5" customFormat="1" ht="12.75"/>
    <row r="4091" s="5" customFormat="1" ht="12.75"/>
    <row r="4092" s="5" customFormat="1" ht="12.75"/>
    <row r="4093" s="5" customFormat="1" ht="12.75"/>
    <row r="4094" s="5" customFormat="1" ht="12.75"/>
    <row r="4095" s="5" customFormat="1" ht="12.75"/>
    <row r="4096" s="5" customFormat="1" ht="12.75"/>
    <row r="4097" s="5" customFormat="1" ht="12.75"/>
    <row r="4098" s="5" customFormat="1" ht="12.75"/>
    <row r="4099" s="5" customFormat="1" ht="12.75"/>
    <row r="4100" s="5" customFormat="1" ht="12.75"/>
    <row r="4101" s="5" customFormat="1" ht="12.75"/>
    <row r="4102" s="5" customFormat="1" ht="12.75"/>
    <row r="4103" s="5" customFormat="1" ht="12.75"/>
    <row r="4104" s="5" customFormat="1" ht="12.75"/>
    <row r="4105" s="5" customFormat="1" ht="12.75"/>
    <row r="4106" s="5" customFormat="1" ht="12.75"/>
    <row r="4107" s="5" customFormat="1" ht="12.75"/>
    <row r="4108" s="5" customFormat="1" ht="12.75"/>
    <row r="4109" s="5" customFormat="1" ht="12.75"/>
    <row r="4110" s="5" customFormat="1" ht="12.75"/>
    <row r="4111" s="5" customFormat="1" ht="12.75"/>
    <row r="4112" s="5" customFormat="1" ht="12.75"/>
    <row r="4113" s="5" customFormat="1" ht="12.75"/>
    <row r="4114" s="5" customFormat="1" ht="12.75"/>
    <row r="4115" s="5" customFormat="1" ht="12.75"/>
    <row r="4116" s="5" customFormat="1" ht="12.75"/>
    <row r="4117" s="5" customFormat="1" ht="12.75"/>
    <row r="4118" s="5" customFormat="1" ht="12.75"/>
    <row r="4119" s="5" customFormat="1" ht="12.75"/>
    <row r="4120" s="5" customFormat="1" ht="12.75"/>
    <row r="4121" s="5" customFormat="1" ht="12.75"/>
    <row r="4122" s="5" customFormat="1" ht="12.75"/>
    <row r="4123" s="5" customFormat="1" ht="12.75"/>
    <row r="4124" s="5" customFormat="1" ht="12.75"/>
    <row r="4125" s="5" customFormat="1" ht="12.75"/>
    <row r="4126" s="5" customFormat="1" ht="12.75"/>
    <row r="4127" s="5" customFormat="1" ht="12.75"/>
    <row r="4128" s="5" customFormat="1" ht="12.75"/>
    <row r="4129" s="5" customFormat="1" ht="12.75"/>
    <row r="4130" s="5" customFormat="1" ht="12.75"/>
    <row r="4131" s="5" customFormat="1" ht="12.75"/>
    <row r="4132" s="5" customFormat="1" ht="12.75"/>
    <row r="4133" s="5" customFormat="1" ht="12.75"/>
    <row r="4134" s="5" customFormat="1" ht="12.75"/>
    <row r="4135" s="5" customFormat="1" ht="12.75"/>
    <row r="4136" s="5" customFormat="1" ht="12.75"/>
    <row r="4137" s="5" customFormat="1" ht="12.75"/>
    <row r="4138" s="5" customFormat="1" ht="12.75"/>
    <row r="4139" s="5" customFormat="1" ht="12.75"/>
    <row r="4140" s="5" customFormat="1" ht="12.75"/>
    <row r="4141" s="5" customFormat="1" ht="12.75"/>
    <row r="4142" s="5" customFormat="1" ht="12.75"/>
    <row r="4143" s="5" customFormat="1" ht="12.75"/>
    <row r="4144" s="5" customFormat="1" ht="12.75"/>
    <row r="4145" s="5" customFormat="1" ht="12.75"/>
    <row r="4146" s="5" customFormat="1" ht="12.75"/>
    <row r="4147" s="5" customFormat="1" ht="12.75"/>
    <row r="4148" s="5" customFormat="1" ht="12.75"/>
    <row r="4149" s="5" customFormat="1" ht="12.75"/>
    <row r="4150" s="5" customFormat="1" ht="12.75"/>
    <row r="4151" s="5" customFormat="1" ht="12.75"/>
    <row r="4152" s="5" customFormat="1" ht="12.75"/>
    <row r="4153" s="5" customFormat="1" ht="12.75"/>
    <row r="4154" s="5" customFormat="1" ht="12.75"/>
    <row r="4155" s="5" customFormat="1" ht="12.75"/>
    <row r="4156" s="5" customFormat="1" ht="12.75"/>
    <row r="4157" s="5" customFormat="1" ht="12.75"/>
    <row r="4158" s="5" customFormat="1" ht="12.75"/>
    <row r="4159" s="5" customFormat="1" ht="12.75"/>
    <row r="4160" s="5" customFormat="1" ht="12.75"/>
    <row r="4161" s="5" customFormat="1" ht="12.75"/>
    <row r="4162" s="5" customFormat="1" ht="12.75"/>
    <row r="4163" s="5" customFormat="1" ht="12.75"/>
    <row r="4164" s="5" customFormat="1" ht="12.75"/>
    <row r="4165" s="5" customFormat="1" ht="12.75"/>
    <row r="4166" s="5" customFormat="1" ht="12.75"/>
    <row r="4167" s="5" customFormat="1" ht="12.75"/>
    <row r="4168" s="5" customFormat="1" ht="12.75"/>
    <row r="4169" s="5" customFormat="1" ht="12.75"/>
    <row r="4170" s="5" customFormat="1" ht="12.75"/>
    <row r="4171" s="5" customFormat="1" ht="12.75"/>
    <row r="4172" s="5" customFormat="1" ht="12.75"/>
    <row r="4173" s="5" customFormat="1" ht="12.75"/>
    <row r="4174" s="5" customFormat="1" ht="12.75"/>
    <row r="4175" s="5" customFormat="1" ht="12.75"/>
    <row r="4176" s="5" customFormat="1" ht="12.75"/>
    <row r="4177" s="5" customFormat="1" ht="12.75"/>
    <row r="4178" s="5" customFormat="1" ht="12.75"/>
    <row r="4179" s="5" customFormat="1" ht="12.75"/>
    <row r="4180" s="5" customFormat="1" ht="12.75"/>
    <row r="4181" s="5" customFormat="1" ht="12.75"/>
    <row r="4182" s="5" customFormat="1" ht="12.75"/>
    <row r="4183" s="5" customFormat="1" ht="12.75"/>
    <row r="4184" s="5" customFormat="1" ht="12.75"/>
    <row r="4185" s="5" customFormat="1" ht="12.75"/>
    <row r="4186" s="5" customFormat="1" ht="12.75"/>
    <row r="4187" s="5" customFormat="1" ht="12.75"/>
    <row r="4188" s="5" customFormat="1" ht="12.75"/>
    <row r="4189" s="5" customFormat="1" ht="12.75"/>
    <row r="4190" s="5" customFormat="1" ht="12.75"/>
    <row r="4191" s="5" customFormat="1" ht="12.75"/>
    <row r="4192" s="5" customFormat="1" ht="12.75"/>
    <row r="4193" s="5" customFormat="1" ht="12.75"/>
    <row r="4194" s="5" customFormat="1" ht="12.75"/>
    <row r="4195" s="5" customFormat="1" ht="12.75"/>
    <row r="4196" s="5" customFormat="1" ht="12.75"/>
    <row r="4197" s="5" customFormat="1" ht="12.75"/>
    <row r="4198" s="5" customFormat="1" ht="12.75"/>
    <row r="4199" s="5" customFormat="1" ht="12.75"/>
    <row r="4200" s="5" customFormat="1" ht="12.75"/>
    <row r="4201" s="5" customFormat="1" ht="12.75"/>
    <row r="4202" s="5" customFormat="1" ht="12.75"/>
    <row r="4203" s="5" customFormat="1" ht="12.75"/>
    <row r="4204" s="5" customFormat="1" ht="12.75"/>
    <row r="4205" s="5" customFormat="1" ht="12.75"/>
    <row r="4206" s="5" customFormat="1" ht="12.75"/>
    <row r="4207" s="5" customFormat="1" ht="12.75"/>
    <row r="4208" s="5" customFormat="1" ht="12.75"/>
    <row r="4209" s="5" customFormat="1" ht="12.75"/>
    <row r="4210" s="5" customFormat="1" ht="12.75"/>
    <row r="4211" s="5" customFormat="1" ht="12.75"/>
    <row r="4212" s="5" customFormat="1" ht="12.75"/>
    <row r="4213" s="5" customFormat="1" ht="12.75"/>
    <row r="4214" s="5" customFormat="1" ht="12.75"/>
    <row r="4215" s="5" customFormat="1" ht="12.75"/>
    <row r="4216" s="5" customFormat="1" ht="12.75"/>
    <row r="4217" s="5" customFormat="1" ht="12.75"/>
    <row r="4218" s="5" customFormat="1" ht="12.75"/>
    <row r="4219" s="5" customFormat="1" ht="12.75"/>
    <row r="4220" s="5" customFormat="1" ht="12.75"/>
    <row r="4221" s="5" customFormat="1" ht="12.75"/>
    <row r="4222" s="5" customFormat="1" ht="12.75"/>
    <row r="4223" s="5" customFormat="1" ht="12.75"/>
    <row r="4224" s="5" customFormat="1" ht="12.75"/>
    <row r="4225" s="5" customFormat="1" ht="12.75"/>
    <row r="4226" s="5" customFormat="1" ht="12.75"/>
    <row r="4227" s="5" customFormat="1" ht="12.75"/>
    <row r="4228" s="5" customFormat="1" ht="12.75"/>
    <row r="4229" s="5" customFormat="1" ht="12.75"/>
    <row r="4230" s="5" customFormat="1" ht="12.75"/>
    <row r="4231" s="5" customFormat="1" ht="12.75"/>
    <row r="4232" s="5" customFormat="1" ht="12.75"/>
    <row r="4233" s="5" customFormat="1" ht="12.75"/>
    <row r="4234" s="5" customFormat="1" ht="12.75"/>
    <row r="4235" s="5" customFormat="1" ht="12.75"/>
    <row r="4236" s="5" customFormat="1" ht="12.75"/>
    <row r="4237" s="5" customFormat="1" ht="12.75"/>
    <row r="4238" s="5" customFormat="1" ht="12.75"/>
    <row r="4239" s="5" customFormat="1" ht="12.75"/>
    <row r="4240" s="5" customFormat="1" ht="12.75"/>
    <row r="4241" s="5" customFormat="1" ht="12.75"/>
    <row r="4242" s="5" customFormat="1" ht="12.75"/>
    <row r="4243" s="5" customFormat="1" ht="12.75"/>
    <row r="4244" s="5" customFormat="1" ht="12.75"/>
    <row r="4245" s="5" customFormat="1" ht="12.75"/>
    <row r="4246" s="5" customFormat="1" ht="12.75"/>
    <row r="4247" s="5" customFormat="1" ht="12.75"/>
    <row r="4248" s="5" customFormat="1" ht="12.75"/>
    <row r="4249" s="5" customFormat="1" ht="12.75"/>
    <row r="4250" s="5" customFormat="1" ht="12.75"/>
    <row r="4251" s="5" customFormat="1" ht="12.75"/>
    <row r="4252" s="5" customFormat="1" ht="12.75"/>
    <row r="4253" s="5" customFormat="1" ht="12.75"/>
    <row r="4254" s="5" customFormat="1" ht="12.75"/>
    <row r="4255" s="5" customFormat="1" ht="12.75"/>
    <row r="4256" s="5" customFormat="1" ht="12.75"/>
    <row r="4257" s="5" customFormat="1" ht="12.75"/>
    <row r="4258" s="5" customFormat="1" ht="12.75"/>
    <row r="4259" s="5" customFormat="1" ht="12.75"/>
    <row r="4260" s="5" customFormat="1" ht="12.75"/>
    <row r="4261" s="5" customFormat="1" ht="12.75"/>
    <row r="4262" s="5" customFormat="1" ht="12.75"/>
    <row r="4263" s="5" customFormat="1" ht="12.75"/>
    <row r="4264" s="5" customFormat="1" ht="12.75"/>
    <row r="4265" s="5" customFormat="1" ht="12.75"/>
    <row r="4266" s="5" customFormat="1" ht="12.75"/>
    <row r="4267" s="5" customFormat="1" ht="12.75"/>
    <row r="4268" s="5" customFormat="1" ht="12.75"/>
    <row r="4269" s="5" customFormat="1" ht="12.75"/>
    <row r="4270" s="5" customFormat="1" ht="12.75"/>
    <row r="4271" s="5" customFormat="1" ht="12.75"/>
    <row r="4272" s="5" customFormat="1" ht="12.75"/>
    <row r="4273" s="5" customFormat="1" ht="12.75"/>
    <row r="4274" s="5" customFormat="1" ht="12.75"/>
    <row r="4275" s="5" customFormat="1" ht="12.75"/>
    <row r="4276" s="5" customFormat="1" ht="12.75"/>
    <row r="4277" s="5" customFormat="1" ht="12.75"/>
    <row r="4278" s="5" customFormat="1" ht="12.75"/>
    <row r="4279" s="5" customFormat="1" ht="12.75"/>
    <row r="4280" s="5" customFormat="1" ht="12.75"/>
    <row r="4281" s="5" customFormat="1" ht="12.75"/>
    <row r="4282" s="5" customFormat="1" ht="12.75"/>
    <row r="4283" s="5" customFormat="1" ht="12.75"/>
    <row r="4284" s="5" customFormat="1" ht="12.75"/>
    <row r="4285" s="5" customFormat="1" ht="12.75"/>
    <row r="4286" s="5" customFormat="1" ht="12.75"/>
    <row r="4287" s="5" customFormat="1" ht="12.75"/>
    <row r="4288" s="5" customFormat="1" ht="12.75"/>
    <row r="4289" s="5" customFormat="1" ht="12.75"/>
    <row r="4290" s="5" customFormat="1" ht="12.75"/>
    <row r="4291" s="5" customFormat="1" ht="12.75"/>
    <row r="4292" s="5" customFormat="1" ht="12.75"/>
    <row r="4293" s="5" customFormat="1" ht="12.75"/>
    <row r="4294" s="5" customFormat="1" ht="12.75"/>
    <row r="4295" s="5" customFormat="1" ht="12.75"/>
    <row r="4296" s="5" customFormat="1" ht="12.75"/>
    <row r="4297" s="5" customFormat="1" ht="12.75"/>
    <row r="4298" s="5" customFormat="1" ht="12.75"/>
    <row r="4299" s="5" customFormat="1" ht="12.75"/>
    <row r="4300" s="5" customFormat="1" ht="12.75"/>
    <row r="4301" s="5" customFormat="1" ht="12.75"/>
    <row r="4302" s="5" customFormat="1" ht="12.75"/>
    <row r="4303" s="5" customFormat="1" ht="12.75"/>
    <row r="4304" s="5" customFormat="1" ht="12.75"/>
    <row r="4305" s="5" customFormat="1" ht="12.75"/>
    <row r="4306" s="5" customFormat="1" ht="12.75"/>
    <row r="4307" s="5" customFormat="1" ht="12.75"/>
    <row r="4308" s="5" customFormat="1" ht="12.75"/>
    <row r="4309" s="5" customFormat="1" ht="12.75"/>
    <row r="4310" s="5" customFormat="1" ht="12.75"/>
    <row r="4311" s="5" customFormat="1" ht="12.75"/>
    <row r="4312" s="5" customFormat="1" ht="12.75"/>
    <row r="4313" s="5" customFormat="1" ht="12.75"/>
    <row r="4314" s="5" customFormat="1" ht="12.75"/>
    <row r="4315" s="5" customFormat="1" ht="12.75"/>
    <row r="4316" s="5" customFormat="1" ht="12.75"/>
    <row r="4317" s="5" customFormat="1" ht="12.75"/>
    <row r="4318" s="5" customFormat="1" ht="12.75"/>
    <row r="4319" s="5" customFormat="1" ht="12.75"/>
    <row r="4320" s="5" customFormat="1" ht="12.75"/>
    <row r="4321" s="5" customFormat="1" ht="12.75"/>
    <row r="4322" s="5" customFormat="1" ht="12.75"/>
    <row r="4323" s="5" customFormat="1" ht="12.75"/>
    <row r="4324" s="5" customFormat="1" ht="12.75"/>
    <row r="4325" s="5" customFormat="1" ht="12.75"/>
    <row r="4326" s="5" customFormat="1" ht="12.75"/>
    <row r="4327" s="5" customFormat="1" ht="12.75"/>
    <row r="4328" s="5" customFormat="1" ht="12.75"/>
    <row r="4329" s="5" customFormat="1" ht="12.75"/>
    <row r="4330" s="5" customFormat="1" ht="12.75"/>
    <row r="4331" s="5" customFormat="1" ht="12.75"/>
    <row r="4332" s="5" customFormat="1" ht="12.75"/>
    <row r="4333" s="5" customFormat="1" ht="12.75"/>
    <row r="4334" s="5" customFormat="1" ht="12.75"/>
    <row r="4335" s="5" customFormat="1" ht="12.75"/>
    <row r="4336" s="5" customFormat="1" ht="12.75"/>
    <row r="4337" s="5" customFormat="1" ht="12.75"/>
    <row r="4338" s="5" customFormat="1" ht="12.75"/>
    <row r="4339" s="5" customFormat="1" ht="12.75"/>
    <row r="4340" s="5" customFormat="1" ht="12.75"/>
    <row r="4341" s="5" customFormat="1" ht="12.75"/>
    <row r="4342" s="5" customFormat="1" ht="12.75"/>
    <row r="4343" s="5" customFormat="1" ht="12.75"/>
    <row r="4344" s="5" customFormat="1" ht="12.75"/>
    <row r="4345" s="5" customFormat="1" ht="12.75"/>
    <row r="4346" s="5" customFormat="1" ht="12.75"/>
    <row r="4347" s="5" customFormat="1" ht="12.75"/>
    <row r="4348" s="5" customFormat="1" ht="12.75"/>
    <row r="4349" s="5" customFormat="1" ht="12.75"/>
    <row r="4350" s="5" customFormat="1" ht="12.75"/>
    <row r="4351" s="5" customFormat="1" ht="12.75"/>
    <row r="4352" s="5" customFormat="1" ht="12.75"/>
    <row r="4353" s="5" customFormat="1" ht="12.75"/>
    <row r="4354" s="5" customFormat="1" ht="12.75"/>
    <row r="4355" s="5" customFormat="1" ht="12.75"/>
    <row r="4356" s="5" customFormat="1" ht="12.75"/>
    <row r="4357" s="5" customFormat="1" ht="12.75"/>
    <row r="4358" s="5" customFormat="1" ht="12.75"/>
    <row r="4359" s="5" customFormat="1" ht="12.75"/>
    <row r="4360" s="5" customFormat="1" ht="12.75"/>
    <row r="4361" s="5" customFormat="1" ht="12.75"/>
    <row r="4362" s="5" customFormat="1" ht="12.75"/>
    <row r="4363" s="5" customFormat="1" ht="12.75"/>
    <row r="4364" s="5" customFormat="1" ht="12.75"/>
    <row r="4365" s="5" customFormat="1" ht="12.75"/>
    <row r="4366" s="5" customFormat="1" ht="12.75"/>
    <row r="4367" s="5" customFormat="1" ht="12.75"/>
    <row r="4368" s="5" customFormat="1" ht="12.75"/>
    <row r="4369" s="5" customFormat="1" ht="12.75"/>
    <row r="4370" s="5" customFormat="1" ht="12.75"/>
    <row r="4371" s="5" customFormat="1" ht="12.75"/>
    <row r="4372" s="5" customFormat="1" ht="12.75"/>
    <row r="4373" s="5" customFormat="1" ht="12.75"/>
    <row r="4374" s="5" customFormat="1" ht="12.75"/>
    <row r="4375" s="5" customFormat="1" ht="12.75"/>
    <row r="4376" s="5" customFormat="1" ht="12.75"/>
    <row r="4377" s="5" customFormat="1" ht="12.75"/>
    <row r="4378" s="5" customFormat="1" ht="12.75"/>
    <row r="4379" s="5" customFormat="1" ht="12.75"/>
    <row r="4380" s="5" customFormat="1" ht="12.75"/>
    <row r="4381" s="5" customFormat="1" ht="12.75"/>
    <row r="4382" s="5" customFormat="1" ht="12.75"/>
    <row r="4383" s="5" customFormat="1" ht="12.75"/>
    <row r="4384" s="5" customFormat="1" ht="12.75"/>
    <row r="4385" s="5" customFormat="1" ht="12.75"/>
    <row r="4386" s="5" customFormat="1" ht="12.75"/>
    <row r="4387" s="5" customFormat="1" ht="12.75"/>
    <row r="4388" s="5" customFormat="1" ht="12.75"/>
    <row r="4389" s="5" customFormat="1" ht="12.75"/>
    <row r="4390" s="5" customFormat="1" ht="12.75"/>
    <row r="4391" s="5" customFormat="1" ht="12.75"/>
    <row r="4392" s="5" customFormat="1" ht="12.75"/>
    <row r="4393" s="5" customFormat="1" ht="12.75"/>
    <row r="4394" s="5" customFormat="1" ht="12.75"/>
    <row r="4395" s="5" customFormat="1" ht="12.75"/>
    <row r="4396" s="5" customFormat="1" ht="12.75"/>
    <row r="4397" s="5" customFormat="1" ht="12.75"/>
    <row r="4398" s="5" customFormat="1" ht="12.75"/>
    <row r="4399" s="5" customFormat="1" ht="12.75"/>
    <row r="4400" s="5" customFormat="1" ht="12.75"/>
    <row r="4401" s="5" customFormat="1" ht="12.75"/>
    <row r="4402" s="5" customFormat="1" ht="12.75"/>
    <row r="4403" s="5" customFormat="1" ht="12.75"/>
    <row r="4404" s="5" customFormat="1" ht="12.75"/>
    <row r="4405" s="5" customFormat="1" ht="12.75"/>
    <row r="4406" s="5" customFormat="1" ht="12.75"/>
    <row r="4407" s="5" customFormat="1" ht="12.75"/>
    <row r="4408" s="5" customFormat="1" ht="12.75"/>
    <row r="4409" s="5" customFormat="1" ht="12.75"/>
    <row r="4410" s="5" customFormat="1" ht="12.75"/>
    <row r="4411" s="5" customFormat="1" ht="12.75"/>
    <row r="4412" s="5" customFormat="1" ht="12.75"/>
    <row r="4413" s="5" customFormat="1" ht="12.75"/>
    <row r="4414" s="5" customFormat="1" ht="12.75"/>
    <row r="4415" s="5" customFormat="1" ht="12.75"/>
    <row r="4416" s="5" customFormat="1" ht="12.75"/>
    <row r="4417" s="5" customFormat="1" ht="12.75"/>
    <row r="4418" s="5" customFormat="1" ht="12.75"/>
    <row r="4419" s="5" customFormat="1" ht="12.75"/>
    <row r="4420" s="5" customFormat="1" ht="12.75"/>
    <row r="4421" s="5" customFormat="1" ht="12.75"/>
    <row r="4422" s="5" customFormat="1" ht="12.75"/>
    <row r="4423" s="5" customFormat="1" ht="12.75"/>
    <row r="4424" s="5" customFormat="1" ht="12.75"/>
    <row r="4425" s="5" customFormat="1" ht="12.75"/>
    <row r="4426" s="5" customFormat="1" ht="12.75"/>
    <row r="4427" s="5" customFormat="1" ht="12.75"/>
    <row r="4428" s="5" customFormat="1" ht="12.75"/>
    <row r="4429" s="5" customFormat="1" ht="12.75"/>
    <row r="4430" s="5" customFormat="1" ht="12.75"/>
    <row r="4431" s="5" customFormat="1" ht="12.75"/>
    <row r="4432" s="5" customFormat="1" ht="12.75"/>
    <row r="4433" s="5" customFormat="1" ht="12.75"/>
    <row r="4434" s="5" customFormat="1" ht="12.75"/>
    <row r="4435" s="5" customFormat="1" ht="12.75"/>
    <row r="4436" s="5" customFormat="1" ht="12.75"/>
    <row r="4437" s="5" customFormat="1" ht="12.75"/>
    <row r="4438" s="5" customFormat="1" ht="12.75"/>
    <row r="4439" s="5" customFormat="1" ht="12.75"/>
    <row r="4440" s="5" customFormat="1" ht="12.75"/>
    <row r="4441" s="5" customFormat="1" ht="12.75"/>
    <row r="4442" s="5" customFormat="1" ht="12.75"/>
    <row r="4443" s="5" customFormat="1" ht="12.75"/>
    <row r="4444" s="5" customFormat="1" ht="12.75"/>
    <row r="4445" s="5" customFormat="1" ht="12.75"/>
    <row r="4446" s="5" customFormat="1" ht="12.75"/>
    <row r="4447" s="5" customFormat="1" ht="12.75"/>
    <row r="4448" s="5" customFormat="1" ht="12.75"/>
    <row r="4449" s="5" customFormat="1" ht="12.75"/>
    <row r="4450" s="5" customFormat="1" ht="12.75"/>
    <row r="4451" s="5" customFormat="1" ht="12.75"/>
    <row r="4452" s="5" customFormat="1" ht="12.75"/>
    <row r="4453" s="5" customFormat="1" ht="12.75"/>
    <row r="4454" s="5" customFormat="1" ht="12.75"/>
    <row r="4455" s="5" customFormat="1" ht="12.75"/>
    <row r="4456" s="5" customFormat="1" ht="12.75"/>
    <row r="4457" s="5" customFormat="1" ht="12.75"/>
    <row r="4458" s="5" customFormat="1" ht="12.75"/>
    <row r="4459" s="5" customFormat="1" ht="12.75"/>
    <row r="4460" s="5" customFormat="1" ht="12.75"/>
    <row r="4461" s="5" customFormat="1" ht="12.75"/>
    <row r="4462" s="5" customFormat="1" ht="12.75"/>
    <row r="4463" s="5" customFormat="1" ht="12.75"/>
    <row r="4464" s="5" customFormat="1" ht="12.75"/>
    <row r="4465" s="5" customFormat="1" ht="12.75"/>
    <row r="4466" s="5" customFormat="1" ht="12.75"/>
    <row r="4467" s="5" customFormat="1" ht="12.75"/>
    <row r="4468" s="5" customFormat="1" ht="12.75"/>
    <row r="4469" s="5" customFormat="1" ht="12.75"/>
    <row r="4470" s="5" customFormat="1" ht="12.75"/>
    <row r="4471" s="5" customFormat="1" ht="12.75"/>
    <row r="4472" s="5" customFormat="1" ht="12.75"/>
    <row r="4473" s="5" customFormat="1" ht="12.75"/>
    <row r="4474" s="5" customFormat="1" ht="12.75"/>
    <row r="4475" s="5" customFormat="1" ht="12.75"/>
    <row r="4476" s="5" customFormat="1" ht="12.75"/>
    <row r="4477" s="5" customFormat="1" ht="12.75"/>
    <row r="4478" s="5" customFormat="1" ht="12.75"/>
    <row r="4479" s="5" customFormat="1" ht="12.75"/>
    <row r="4480" s="5" customFormat="1" ht="12.75"/>
    <row r="4481" s="5" customFormat="1" ht="12.75"/>
    <row r="4482" s="5" customFormat="1" ht="12.75"/>
    <row r="4483" s="5" customFormat="1" ht="12.75"/>
    <row r="4484" s="5" customFormat="1" ht="12.75"/>
    <row r="4485" s="5" customFormat="1" ht="12.75"/>
    <row r="4486" s="5" customFormat="1" ht="12.75"/>
    <row r="4487" s="5" customFormat="1" ht="12.75"/>
    <row r="4488" s="5" customFormat="1" ht="12.75"/>
    <row r="4489" s="5" customFormat="1" ht="12.75"/>
    <row r="4490" s="5" customFormat="1" ht="12.75"/>
    <row r="4491" s="5" customFormat="1" ht="12.75"/>
    <row r="4492" s="5" customFormat="1" ht="12.75"/>
    <row r="4493" s="5" customFormat="1" ht="12.75"/>
    <row r="4494" s="5" customFormat="1" ht="12.75"/>
    <row r="4495" s="5" customFormat="1" ht="12.75"/>
    <row r="4496" s="5" customFormat="1" ht="12.75"/>
    <row r="4497" s="5" customFormat="1" ht="12.75"/>
    <row r="4498" s="5" customFormat="1" ht="12.75"/>
    <row r="4499" s="5" customFormat="1" ht="12.75"/>
    <row r="4500" s="5" customFormat="1" ht="12.75"/>
    <row r="4501" s="5" customFormat="1" ht="12.75"/>
    <row r="4502" s="5" customFormat="1" ht="12.75"/>
    <row r="4503" s="5" customFormat="1" ht="12.75"/>
    <row r="4504" s="5" customFormat="1" ht="12.75"/>
    <row r="4505" s="5" customFormat="1" ht="12.75"/>
    <row r="4506" s="5" customFormat="1" ht="12.75"/>
    <row r="4507" s="5" customFormat="1" ht="12.75"/>
    <row r="4508" s="5" customFormat="1" ht="12.75"/>
    <row r="4509" s="5" customFormat="1" ht="12.75"/>
    <row r="4510" s="5" customFormat="1" ht="12.75"/>
    <row r="4511" s="5" customFormat="1" ht="12.75"/>
    <row r="4512" s="5" customFormat="1" ht="12.75"/>
    <row r="4513" s="5" customFormat="1" ht="12.75"/>
    <row r="4514" s="5" customFormat="1" ht="12.75"/>
    <row r="4515" s="5" customFormat="1" ht="12.75"/>
    <row r="4516" s="5" customFormat="1" ht="12.75"/>
    <row r="4517" s="5" customFormat="1" ht="12.75"/>
    <row r="4518" s="5" customFormat="1" ht="12.75"/>
    <row r="4519" s="5" customFormat="1" ht="12.75"/>
    <row r="4520" s="5" customFormat="1" ht="12.75"/>
    <row r="4521" s="5" customFormat="1" ht="12.75"/>
    <row r="4522" s="5" customFormat="1" ht="12.75"/>
    <row r="4523" s="5" customFormat="1" ht="12.75"/>
    <row r="4524" s="5" customFormat="1" ht="12.75"/>
    <row r="4525" s="5" customFormat="1" ht="12.75"/>
    <row r="4526" s="5" customFormat="1" ht="12.75"/>
    <row r="4527" s="5" customFormat="1" ht="12.75"/>
    <row r="4528" s="5" customFormat="1" ht="12.75"/>
    <row r="4529" s="5" customFormat="1" ht="12.75"/>
    <row r="4530" s="5" customFormat="1" ht="12.75"/>
    <row r="4531" s="5" customFormat="1" ht="12.75"/>
    <row r="4532" s="5" customFormat="1" ht="12.75"/>
    <row r="4533" s="5" customFormat="1" ht="12.75"/>
    <row r="4534" s="5" customFormat="1" ht="12.75"/>
    <row r="4535" s="5" customFormat="1" ht="12.75"/>
    <row r="4536" s="5" customFormat="1" ht="12.75"/>
    <row r="4537" s="5" customFormat="1" ht="12.75"/>
    <row r="4538" s="5" customFormat="1" ht="12.75"/>
    <row r="4539" s="5" customFormat="1" ht="12.75"/>
    <row r="4540" s="5" customFormat="1" ht="12.75"/>
    <row r="4541" s="5" customFormat="1" ht="12.75"/>
    <row r="4542" s="5" customFormat="1" ht="12.75"/>
    <row r="4543" s="5" customFormat="1" ht="12.75"/>
    <row r="4544" s="5" customFormat="1" ht="12.75"/>
    <row r="4545" s="5" customFormat="1" ht="12.75"/>
    <row r="4546" s="5" customFormat="1" ht="12.75"/>
    <row r="4547" s="5" customFormat="1" ht="12.75"/>
    <row r="4548" s="5" customFormat="1" ht="12.75"/>
    <row r="4549" s="5" customFormat="1" ht="12.75"/>
    <row r="4550" s="5" customFormat="1" ht="12.75"/>
    <row r="4551" s="5" customFormat="1" ht="12.75"/>
    <row r="4552" s="5" customFormat="1" ht="12.75"/>
    <row r="4553" s="5" customFormat="1" ht="12.75"/>
    <row r="4554" s="5" customFormat="1" ht="12.75"/>
    <row r="4555" s="5" customFormat="1" ht="12.75"/>
    <row r="4556" s="5" customFormat="1" ht="12.75"/>
    <row r="4557" s="5" customFormat="1" ht="12.75"/>
    <row r="4558" s="5" customFormat="1" ht="12.75"/>
    <row r="4559" s="5" customFormat="1" ht="12.75"/>
    <row r="4560" s="5" customFormat="1" ht="12.75"/>
    <row r="4561" s="5" customFormat="1" ht="12.75"/>
    <row r="4562" s="5" customFormat="1" ht="12.75"/>
    <row r="4563" s="5" customFormat="1" ht="12.75"/>
    <row r="4564" s="5" customFormat="1" ht="12.75"/>
    <row r="4565" s="5" customFormat="1" ht="12.75"/>
    <row r="4566" s="5" customFormat="1" ht="12.75"/>
    <row r="4567" s="5" customFormat="1" ht="12.75"/>
    <row r="4568" s="5" customFormat="1" ht="12.75"/>
    <row r="4569" s="5" customFormat="1" ht="12.75"/>
    <row r="4570" s="5" customFormat="1" ht="12.75"/>
    <row r="4571" s="5" customFormat="1" ht="12.75"/>
    <row r="4572" s="5" customFormat="1" ht="12.75"/>
    <row r="4573" s="5" customFormat="1" ht="12.75"/>
    <row r="4574" s="5" customFormat="1" ht="12.75"/>
    <row r="4575" s="5" customFormat="1" ht="12.75"/>
    <row r="4576" s="5" customFormat="1" ht="12.75"/>
    <row r="4577" s="5" customFormat="1" ht="12.75"/>
    <row r="4578" s="5" customFormat="1" ht="12.75"/>
    <row r="4579" s="5" customFormat="1" ht="12.75"/>
    <row r="4580" s="5" customFormat="1" ht="12.75"/>
    <row r="4581" s="5" customFormat="1" ht="12.75"/>
    <row r="4582" s="5" customFormat="1" ht="12.75"/>
    <row r="4583" s="5" customFormat="1" ht="12.75"/>
    <row r="4584" s="5" customFormat="1" ht="12.75"/>
    <row r="4585" s="5" customFormat="1" ht="12.75"/>
    <row r="4586" s="5" customFormat="1" ht="12.75"/>
    <row r="4587" s="5" customFormat="1" ht="12.75"/>
    <row r="4588" s="5" customFormat="1" ht="12.75"/>
    <row r="4589" s="5" customFormat="1" ht="12.75"/>
    <row r="4590" s="5" customFormat="1" ht="12.75"/>
    <row r="4591" s="5" customFormat="1" ht="12.75"/>
    <row r="4592" s="5" customFormat="1" ht="12.75"/>
    <row r="4593" s="5" customFormat="1" ht="12.75"/>
    <row r="4594" s="5" customFormat="1" ht="12.75"/>
    <row r="4595" s="5" customFormat="1" ht="12.75"/>
    <row r="4596" s="5" customFormat="1" ht="12.75"/>
    <row r="4597" s="5" customFormat="1" ht="12.75"/>
    <row r="4598" s="5" customFormat="1" ht="12.75"/>
    <row r="4599" s="5" customFormat="1" ht="12.75"/>
    <row r="4600" s="5" customFormat="1" ht="12.75"/>
    <row r="4601" s="5" customFormat="1" ht="12.75"/>
    <row r="4602" s="5" customFormat="1" ht="12.75"/>
    <row r="4603" s="5" customFormat="1" ht="12.75"/>
    <row r="4604" s="5" customFormat="1" ht="12.75"/>
    <row r="4605" s="5" customFormat="1" ht="12.75"/>
    <row r="4606" s="5" customFormat="1" ht="12.75"/>
    <row r="4607" s="5" customFormat="1" ht="12.75"/>
    <row r="4608" s="5" customFormat="1" ht="12.75"/>
    <row r="4609" s="5" customFormat="1" ht="12.75"/>
    <row r="4610" s="5" customFormat="1" ht="12.75"/>
    <row r="4611" s="5" customFormat="1" ht="12.75"/>
    <row r="4612" s="5" customFormat="1" ht="12.75"/>
    <row r="4613" s="5" customFormat="1" ht="12.75"/>
    <row r="4614" s="5" customFormat="1" ht="12.75"/>
    <row r="4615" s="5" customFormat="1" ht="12.75"/>
    <row r="4616" s="5" customFormat="1" ht="12.75"/>
    <row r="4617" s="5" customFormat="1" ht="12.75"/>
    <row r="4618" s="5" customFormat="1" ht="12.75"/>
    <row r="4619" s="5" customFormat="1" ht="12.75"/>
    <row r="4620" s="5" customFormat="1" ht="12.75"/>
    <row r="4621" s="5" customFormat="1" ht="12.75"/>
    <row r="4622" s="5" customFormat="1" ht="12.75"/>
    <row r="4623" s="5" customFormat="1" ht="12.75"/>
    <row r="4624" s="5" customFormat="1" ht="12.75"/>
    <row r="4625" s="5" customFormat="1" ht="12.75"/>
    <row r="4626" s="5" customFormat="1" ht="12.75"/>
    <row r="4627" s="5" customFormat="1" ht="12.75"/>
    <row r="4628" s="5" customFormat="1" ht="12.75"/>
    <row r="4629" s="5" customFormat="1" ht="12.75"/>
    <row r="4630" s="5" customFormat="1" ht="12.75"/>
    <row r="4631" s="5" customFormat="1" ht="12.75"/>
    <row r="4632" s="5" customFormat="1" ht="12.75"/>
    <row r="4633" s="5" customFormat="1" ht="12.75"/>
    <row r="4634" s="5" customFormat="1" ht="12.75"/>
    <row r="4635" s="5" customFormat="1" ht="12.75"/>
    <row r="4636" s="5" customFormat="1" ht="12.75"/>
    <row r="4637" s="5" customFormat="1" ht="12.75"/>
    <row r="4638" s="5" customFormat="1" ht="12.75"/>
    <row r="4639" s="5" customFormat="1" ht="12.75"/>
    <row r="4640" s="5" customFormat="1" ht="12.75"/>
    <row r="4641" s="5" customFormat="1" ht="12.75"/>
    <row r="4642" s="5" customFormat="1" ht="12.75"/>
    <row r="4643" s="5" customFormat="1" ht="12.75"/>
    <row r="4644" s="5" customFormat="1" ht="12.75"/>
    <row r="4645" s="5" customFormat="1" ht="12.75"/>
    <row r="4646" s="5" customFormat="1" ht="12.75"/>
    <row r="4647" s="5" customFormat="1" ht="12.75"/>
    <row r="4648" s="5" customFormat="1" ht="12.75"/>
    <row r="4649" s="5" customFormat="1" ht="12.75"/>
    <row r="4650" s="5" customFormat="1" ht="12.75"/>
    <row r="4651" s="5" customFormat="1" ht="12.75"/>
    <row r="4652" s="5" customFormat="1" ht="12.75"/>
    <row r="4653" s="5" customFormat="1" ht="12.75"/>
    <row r="4654" s="5" customFormat="1" ht="12.75"/>
    <row r="4655" s="5" customFormat="1" ht="12.75"/>
    <row r="4656" s="5" customFormat="1" ht="12.75"/>
    <row r="4657" s="5" customFormat="1" ht="12.75"/>
    <row r="4658" s="5" customFormat="1" ht="12.75"/>
    <row r="4659" s="5" customFormat="1" ht="12.75"/>
    <row r="4660" s="5" customFormat="1" ht="12.75"/>
    <row r="4661" s="5" customFormat="1" ht="12.75"/>
    <row r="4662" s="5" customFormat="1" ht="12.75"/>
    <row r="4663" s="5" customFormat="1" ht="12.75"/>
    <row r="4664" s="5" customFormat="1" ht="12.75"/>
    <row r="4665" s="5" customFormat="1" ht="12.75"/>
    <row r="4666" s="5" customFormat="1" ht="12.75"/>
    <row r="4667" s="5" customFormat="1" ht="12.75"/>
    <row r="4668" s="5" customFormat="1" ht="12.75"/>
    <row r="4669" s="5" customFormat="1" ht="12.75"/>
    <row r="4670" s="5" customFormat="1" ht="12.75"/>
    <row r="4671" s="5" customFormat="1" ht="12.75"/>
    <row r="4672" s="5" customFormat="1" ht="12.75"/>
    <row r="4673" s="5" customFormat="1" ht="12.75"/>
    <row r="4674" s="5" customFormat="1" ht="12.75"/>
    <row r="4675" s="5" customFormat="1" ht="12.75"/>
    <row r="4676" s="5" customFormat="1" ht="12.75"/>
    <row r="4677" s="5" customFormat="1" ht="12.75"/>
    <row r="4678" s="5" customFormat="1" ht="12.75"/>
    <row r="4679" s="5" customFormat="1" ht="12.75"/>
    <row r="4680" s="5" customFormat="1" ht="12.75"/>
    <row r="4681" s="5" customFormat="1" ht="12.75"/>
    <row r="4682" s="5" customFormat="1" ht="12.75"/>
    <row r="4683" s="5" customFormat="1" ht="12.75"/>
    <row r="4684" s="5" customFormat="1" ht="12.75"/>
    <row r="4685" s="5" customFormat="1" ht="12.75"/>
    <row r="4686" s="5" customFormat="1" ht="12.75"/>
    <row r="4687" s="5" customFormat="1" ht="12.75"/>
    <row r="4688" s="5" customFormat="1" ht="12.75"/>
    <row r="4689" s="5" customFormat="1" ht="12.75"/>
    <row r="4690" s="5" customFormat="1" ht="12.75"/>
    <row r="4691" s="5" customFormat="1" ht="12.75"/>
    <row r="4692" s="5" customFormat="1" ht="12.75"/>
    <row r="4693" s="5" customFormat="1" ht="12.75"/>
    <row r="4694" s="5" customFormat="1" ht="12.75"/>
    <row r="4695" s="5" customFormat="1" ht="12.75"/>
    <row r="4696" s="5" customFormat="1" ht="12.75"/>
    <row r="4697" s="5" customFormat="1" ht="12.75"/>
    <row r="4698" s="5" customFormat="1" ht="12.75"/>
    <row r="4699" s="5" customFormat="1" ht="12.75"/>
    <row r="4700" s="5" customFormat="1" ht="12.75"/>
    <row r="4701" s="5" customFormat="1" ht="12.75"/>
    <row r="4702" s="5" customFormat="1" ht="12.75"/>
    <row r="4703" s="5" customFormat="1" ht="12.75"/>
    <row r="4704" s="5" customFormat="1" ht="12.75"/>
    <row r="4705" s="5" customFormat="1" ht="12.75"/>
    <row r="4706" s="5" customFormat="1" ht="12.75"/>
    <row r="4707" s="5" customFormat="1" ht="12.75"/>
    <row r="4708" s="5" customFormat="1" ht="12.75"/>
    <row r="4709" s="5" customFormat="1" ht="12.75"/>
    <row r="4710" s="5" customFormat="1" ht="12.75"/>
    <row r="4711" s="5" customFormat="1" ht="12.75"/>
    <row r="4712" s="5" customFormat="1" ht="12.75"/>
    <row r="4713" s="5" customFormat="1" ht="12.75"/>
    <row r="4714" s="5" customFormat="1" ht="12.75"/>
    <row r="4715" s="5" customFormat="1" ht="12.75"/>
    <row r="4716" s="5" customFormat="1" ht="12.75"/>
    <row r="4717" s="5" customFormat="1" ht="12.75"/>
    <row r="4718" s="5" customFormat="1" ht="12.75"/>
    <row r="4719" s="5" customFormat="1" ht="12.75"/>
    <row r="4720" s="5" customFormat="1" ht="12.75"/>
    <row r="4721" s="5" customFormat="1" ht="12.75"/>
    <row r="4722" s="5" customFormat="1" ht="12.75"/>
    <row r="4723" s="5" customFormat="1" ht="12.75"/>
    <row r="4724" s="5" customFormat="1" ht="12.75"/>
    <row r="4725" s="5" customFormat="1" ht="12.75"/>
    <row r="4726" s="5" customFormat="1" ht="12.75"/>
    <row r="4727" s="5" customFormat="1" ht="12.75"/>
    <row r="4728" s="5" customFormat="1" ht="12.75"/>
    <row r="4729" s="5" customFormat="1" ht="12.75"/>
    <row r="4730" s="5" customFormat="1" ht="12.75"/>
    <row r="4731" s="5" customFormat="1" ht="12.75"/>
    <row r="4732" s="5" customFormat="1" ht="12.75"/>
    <row r="4733" s="5" customFormat="1" ht="12.75"/>
    <row r="4734" s="5" customFormat="1" ht="12.75"/>
    <row r="4735" s="5" customFormat="1" ht="12.75"/>
    <row r="4736" s="5" customFormat="1" ht="12.75"/>
    <row r="4737" s="5" customFormat="1" ht="12.75"/>
    <row r="4738" s="5" customFormat="1" ht="12.75"/>
    <row r="4739" s="5" customFormat="1" ht="12.75"/>
    <row r="4740" s="5" customFormat="1" ht="12.75"/>
    <row r="4741" s="5" customFormat="1" ht="12.75"/>
    <row r="4742" s="5" customFormat="1" ht="12.75"/>
    <row r="4743" s="5" customFormat="1" ht="12.75"/>
    <row r="4744" s="5" customFormat="1" ht="12.75"/>
    <row r="4745" s="5" customFormat="1" ht="12.75"/>
    <row r="4746" s="5" customFormat="1" ht="12.75"/>
    <row r="4747" s="5" customFormat="1" ht="12.75"/>
    <row r="4748" s="5" customFormat="1" ht="12.75"/>
    <row r="4749" s="5" customFormat="1" ht="12.75"/>
    <row r="4750" s="5" customFormat="1" ht="12.75"/>
    <row r="4751" s="5" customFormat="1" ht="12.75"/>
    <row r="4752" s="5" customFormat="1" ht="12.75"/>
    <row r="4753" s="5" customFormat="1" ht="12.75"/>
    <row r="4754" s="5" customFormat="1" ht="12.75"/>
    <row r="4755" s="5" customFormat="1" ht="12.75"/>
    <row r="4756" s="5" customFormat="1" ht="12.75"/>
    <row r="4757" s="5" customFormat="1" ht="12.75"/>
    <row r="4758" s="5" customFormat="1" ht="12.75"/>
    <row r="4759" s="5" customFormat="1" ht="12.75"/>
    <row r="4760" s="5" customFormat="1" ht="12.75"/>
    <row r="4761" s="5" customFormat="1" ht="12.75"/>
    <row r="4762" s="5" customFormat="1" ht="12.75"/>
    <row r="4763" s="5" customFormat="1" ht="12.75"/>
    <row r="4764" s="5" customFormat="1" ht="12.75"/>
    <row r="4765" s="5" customFormat="1" ht="12.75"/>
    <row r="4766" s="5" customFormat="1" ht="12.75"/>
    <row r="4767" s="5" customFormat="1" ht="12.75"/>
    <row r="4768" s="5" customFormat="1" ht="12.75"/>
    <row r="4769" s="5" customFormat="1" ht="12.75"/>
    <row r="4770" s="5" customFormat="1" ht="12.75"/>
    <row r="4771" s="5" customFormat="1" ht="12.75"/>
    <row r="4772" s="5" customFormat="1" ht="12.75"/>
    <row r="4773" s="5" customFormat="1" ht="12.75"/>
    <row r="4774" s="5" customFormat="1" ht="12.75"/>
    <row r="4775" s="5" customFormat="1" ht="12.75"/>
    <row r="4776" s="5" customFormat="1" ht="12.75"/>
    <row r="4777" s="5" customFormat="1" ht="12.75"/>
    <row r="4778" s="5" customFormat="1" ht="12.75"/>
    <row r="4779" s="5" customFormat="1" ht="12.75"/>
    <row r="4780" s="5" customFormat="1" ht="12.75"/>
    <row r="4781" s="5" customFormat="1" ht="12.75"/>
    <row r="4782" s="5" customFormat="1" ht="12.75"/>
    <row r="4783" s="5" customFormat="1" ht="12.75"/>
    <row r="4784" s="5" customFormat="1" ht="12.75"/>
    <row r="4785" s="5" customFormat="1" ht="12.75"/>
    <row r="4786" s="5" customFormat="1" ht="12.75"/>
    <row r="4787" s="5" customFormat="1" ht="12.75"/>
    <row r="4788" s="5" customFormat="1" ht="12.75"/>
    <row r="4789" s="5" customFormat="1" ht="12.75"/>
    <row r="4790" s="5" customFormat="1" ht="12.75"/>
    <row r="4791" s="5" customFormat="1" ht="12.75"/>
    <row r="4792" s="5" customFormat="1" ht="12.75"/>
    <row r="4793" s="5" customFormat="1" ht="12.75"/>
    <row r="4794" s="5" customFormat="1" ht="12.75"/>
    <row r="4795" s="5" customFormat="1" ht="12.75"/>
    <row r="4796" s="5" customFormat="1" ht="12.75"/>
    <row r="4797" s="5" customFormat="1" ht="12.75"/>
    <row r="4798" s="5" customFormat="1" ht="12.75"/>
    <row r="4799" s="5" customFormat="1" ht="12.75"/>
    <row r="4800" s="5" customFormat="1" ht="12.75"/>
    <row r="4801" s="5" customFormat="1" ht="12.75"/>
    <row r="4802" s="5" customFormat="1" ht="12.75"/>
    <row r="4803" s="5" customFormat="1" ht="12.75"/>
    <row r="4804" s="5" customFormat="1" ht="12.75"/>
    <row r="4805" s="5" customFormat="1" ht="12.75"/>
    <row r="4806" s="5" customFormat="1" ht="12.75"/>
    <row r="4807" s="5" customFormat="1" ht="12.75"/>
    <row r="4808" s="5" customFormat="1" ht="12.75"/>
    <row r="4809" s="5" customFormat="1" ht="12.75"/>
    <row r="4810" s="5" customFormat="1" ht="12.75"/>
    <row r="4811" s="5" customFormat="1" ht="12.75"/>
    <row r="4812" s="5" customFormat="1" ht="12.75"/>
    <row r="4813" s="5" customFormat="1" ht="12.75"/>
    <row r="4814" s="5" customFormat="1" ht="12.75"/>
    <row r="4815" s="5" customFormat="1" ht="12.75"/>
    <row r="4816" s="5" customFormat="1" ht="12.75"/>
    <row r="4817" s="5" customFormat="1" ht="12.75"/>
    <row r="4818" s="5" customFormat="1" ht="12.75"/>
    <row r="4819" s="5" customFormat="1" ht="12.75"/>
    <row r="4820" s="5" customFormat="1" ht="12.75"/>
    <row r="4821" s="5" customFormat="1" ht="12.75"/>
    <row r="4822" s="5" customFormat="1" ht="12.75"/>
    <row r="4823" s="5" customFormat="1" ht="12.75"/>
    <row r="4824" s="5" customFormat="1" ht="12.75"/>
    <row r="4825" s="5" customFormat="1" ht="12.75"/>
    <row r="4826" s="5" customFormat="1" ht="12.75"/>
    <row r="4827" s="5" customFormat="1" ht="12.75"/>
    <row r="4828" s="5" customFormat="1" ht="12.75"/>
    <row r="4829" s="5" customFormat="1" ht="12.75"/>
    <row r="4830" s="5" customFormat="1" ht="12.75"/>
    <row r="4831" s="5" customFormat="1" ht="12.75"/>
    <row r="4832" s="5" customFormat="1" ht="12.75"/>
    <row r="4833" s="5" customFormat="1" ht="12.75"/>
    <row r="4834" s="5" customFormat="1" ht="12.75"/>
    <row r="4835" s="5" customFormat="1" ht="12.75"/>
    <row r="4836" s="5" customFormat="1" ht="12.75"/>
    <row r="4837" s="5" customFormat="1" ht="12.75"/>
    <row r="4838" s="5" customFormat="1" ht="12.75"/>
    <row r="4839" s="5" customFormat="1" ht="12.75"/>
    <row r="4840" s="5" customFormat="1" ht="12.75"/>
    <row r="4841" s="5" customFormat="1" ht="12.75"/>
    <row r="4842" s="5" customFormat="1" ht="12.75"/>
    <row r="4843" s="5" customFormat="1" ht="12.75"/>
    <row r="4844" s="5" customFormat="1" ht="12.75"/>
    <row r="4845" s="5" customFormat="1" ht="12.75"/>
    <row r="4846" s="5" customFormat="1" ht="12.75"/>
    <row r="4847" s="5" customFormat="1" ht="12.75"/>
    <row r="4848" s="5" customFormat="1" ht="12.75"/>
    <row r="4849" s="5" customFormat="1" ht="12.75"/>
    <row r="4850" s="5" customFormat="1" ht="12.75"/>
    <row r="4851" s="5" customFormat="1" ht="12.75"/>
    <row r="4852" s="5" customFormat="1" ht="12.75"/>
    <row r="4853" s="5" customFormat="1" ht="12.75"/>
    <row r="4854" s="5" customFormat="1" ht="12.75"/>
    <row r="4855" s="5" customFormat="1" ht="12.75"/>
    <row r="4856" s="5" customFormat="1" ht="12.75"/>
    <row r="4857" s="5" customFormat="1" ht="12.75"/>
    <row r="4858" s="5" customFormat="1" ht="12.75"/>
    <row r="4859" s="5" customFormat="1" ht="12.75"/>
    <row r="4860" s="5" customFormat="1" ht="12.75"/>
    <row r="4861" s="5" customFormat="1" ht="12.75"/>
    <row r="4862" s="5" customFormat="1" ht="12.75"/>
    <row r="4863" s="5" customFormat="1" ht="12.75"/>
    <row r="4864" s="5" customFormat="1" ht="12.75"/>
    <row r="4865" s="5" customFormat="1" ht="12.75"/>
    <row r="4866" s="5" customFormat="1" ht="12.75"/>
    <row r="4867" s="5" customFormat="1" ht="12.75"/>
    <row r="4868" s="5" customFormat="1" ht="12.75"/>
    <row r="4869" s="5" customFormat="1" ht="12.75"/>
    <row r="4870" s="5" customFormat="1" ht="12.75"/>
    <row r="4871" s="5" customFormat="1" ht="12.75"/>
    <row r="4872" s="5" customFormat="1" ht="12.75"/>
    <row r="4873" s="5" customFormat="1" ht="12.75"/>
    <row r="4874" s="5" customFormat="1" ht="12.75"/>
    <row r="4875" s="5" customFormat="1" ht="12.75"/>
    <row r="4876" s="5" customFormat="1" ht="12.75"/>
    <row r="4877" s="5" customFormat="1" ht="12.75"/>
    <row r="4878" s="5" customFormat="1" ht="12.75"/>
    <row r="4879" s="5" customFormat="1" ht="12.75"/>
    <row r="4880" s="5" customFormat="1" ht="12.75"/>
    <row r="4881" s="5" customFormat="1" ht="12.75"/>
    <row r="4882" s="5" customFormat="1" ht="12.75"/>
    <row r="4883" s="5" customFormat="1" ht="12.75"/>
    <row r="4884" s="5" customFormat="1" ht="12.75"/>
    <row r="4885" s="5" customFormat="1" ht="12.75"/>
    <row r="4886" s="5" customFormat="1" ht="12.75"/>
    <row r="4887" s="5" customFormat="1" ht="12.75"/>
    <row r="4888" s="5" customFormat="1" ht="12.75"/>
    <row r="4889" s="5" customFormat="1" ht="12.75"/>
    <row r="4890" s="5" customFormat="1" ht="12.75"/>
    <row r="4891" s="5" customFormat="1" ht="12.75"/>
    <row r="4892" s="5" customFormat="1" ht="12.75"/>
    <row r="4893" s="5" customFormat="1" ht="12.75"/>
    <row r="4894" s="5" customFormat="1" ht="12.75"/>
    <row r="4895" s="5" customFormat="1" ht="12.75"/>
    <row r="4896" s="5" customFormat="1" ht="12.75"/>
    <row r="4897" s="5" customFormat="1" ht="12.75"/>
    <row r="4898" s="5" customFormat="1" ht="12.75"/>
    <row r="4899" s="5" customFormat="1" ht="12.75"/>
    <row r="4900" s="5" customFormat="1" ht="12.75"/>
    <row r="4901" s="5" customFormat="1" ht="12.75"/>
    <row r="4902" s="5" customFormat="1" ht="12.75"/>
    <row r="4903" s="5" customFormat="1" ht="12.75"/>
    <row r="4904" s="5" customFormat="1" ht="12.75"/>
    <row r="4905" s="5" customFormat="1" ht="12.75"/>
    <row r="4906" s="5" customFormat="1" ht="12.75"/>
    <row r="4907" s="5" customFormat="1" ht="12.75"/>
    <row r="4908" s="5" customFormat="1" ht="12.75"/>
    <row r="4909" s="5" customFormat="1" ht="12.75"/>
    <row r="4910" s="5" customFormat="1" ht="12.75"/>
    <row r="4911" s="5" customFormat="1" ht="12.75"/>
    <row r="4912" s="5" customFormat="1" ht="12.75"/>
    <row r="4913" s="5" customFormat="1" ht="12.75"/>
    <row r="4914" s="5" customFormat="1" ht="12.75"/>
    <row r="4915" s="5" customFormat="1" ht="12.75"/>
    <row r="4916" s="5" customFormat="1" ht="12.75"/>
    <row r="4917" s="5" customFormat="1" ht="12.75"/>
    <row r="4918" s="5" customFormat="1" ht="12.75"/>
    <row r="4919" s="5" customFormat="1" ht="12.75"/>
    <row r="4920" s="5" customFormat="1" ht="12.75"/>
    <row r="4921" s="5" customFormat="1" ht="12.75"/>
    <row r="4922" s="5" customFormat="1" ht="12.75"/>
    <row r="4923" s="5" customFormat="1" ht="12.75"/>
    <row r="4924" s="5" customFormat="1" ht="12.75"/>
    <row r="4925" s="5" customFormat="1" ht="12.75"/>
    <row r="4926" s="5" customFormat="1" ht="12.75"/>
    <row r="4927" s="5" customFormat="1" ht="12.75"/>
    <row r="4928" s="5" customFormat="1" ht="12.75"/>
    <row r="4929" s="5" customFormat="1" ht="12.75"/>
    <row r="4930" s="5" customFormat="1" ht="12.75"/>
    <row r="4931" s="5" customFormat="1" ht="12.75"/>
    <row r="4932" s="5" customFormat="1" ht="12.75"/>
    <row r="4933" s="5" customFormat="1" ht="12.75"/>
    <row r="4934" s="5" customFormat="1" ht="12.75"/>
    <row r="4935" s="5" customFormat="1" ht="12.75"/>
    <row r="4936" s="5" customFormat="1" ht="12.75"/>
    <row r="4937" s="5" customFormat="1" ht="12.75"/>
    <row r="4938" s="5" customFormat="1" ht="12.75"/>
    <row r="4939" s="5" customFormat="1" ht="12.75"/>
    <row r="4940" s="5" customFormat="1" ht="12.75"/>
    <row r="4941" s="5" customFormat="1" ht="12.75"/>
    <row r="4942" s="5" customFormat="1" ht="12.75"/>
    <row r="4943" s="5" customFormat="1" ht="12.75"/>
    <row r="4944" s="5" customFormat="1" ht="12.75"/>
    <row r="4945" s="5" customFormat="1" ht="12.75"/>
    <row r="4946" s="5" customFormat="1" ht="12.75"/>
    <row r="4947" s="5" customFormat="1" ht="12.75"/>
    <row r="4948" s="5" customFormat="1" ht="12.75"/>
    <row r="4949" s="5" customFormat="1" ht="12.75"/>
    <row r="4950" s="5" customFormat="1" ht="12.75"/>
    <row r="4951" s="5" customFormat="1" ht="12.75"/>
    <row r="4952" s="5" customFormat="1" ht="12.75"/>
    <row r="4953" s="5" customFormat="1" ht="12.75"/>
    <row r="4954" s="5" customFormat="1" ht="12.75"/>
    <row r="4955" s="5" customFormat="1" ht="12.75"/>
    <row r="4956" s="5" customFormat="1" ht="12.75"/>
    <row r="4957" s="5" customFormat="1" ht="12.75"/>
    <row r="4958" s="5" customFormat="1" ht="12.75"/>
    <row r="4959" s="5" customFormat="1" ht="12.75"/>
    <row r="4960" s="5" customFormat="1" ht="12.75"/>
    <row r="4961" s="5" customFormat="1" ht="12.75"/>
    <row r="4962" s="5" customFormat="1" ht="12.75"/>
    <row r="4963" s="5" customFormat="1" ht="12.75"/>
    <row r="4964" s="5" customFormat="1" ht="12.75"/>
    <row r="4965" s="5" customFormat="1" ht="12.75"/>
    <row r="4966" s="5" customFormat="1" ht="12.75"/>
    <row r="4967" s="5" customFormat="1" ht="12.75"/>
    <row r="4968" s="5" customFormat="1" ht="12.75"/>
    <row r="4969" s="5" customFormat="1" ht="12.75"/>
    <row r="4970" s="5" customFormat="1" ht="12.75"/>
    <row r="4971" s="5" customFormat="1" ht="12.75"/>
    <row r="4972" s="5" customFormat="1" ht="12.75"/>
    <row r="4973" s="5" customFormat="1" ht="12.75"/>
    <row r="4974" s="5" customFormat="1" ht="12.75"/>
    <row r="4975" s="5" customFormat="1" ht="12.75"/>
    <row r="4976" s="5" customFormat="1" ht="12.75"/>
    <row r="4977" s="5" customFormat="1" ht="12.75"/>
    <row r="4978" s="5" customFormat="1" ht="12.75"/>
    <row r="4979" s="5" customFormat="1" ht="12.75"/>
    <row r="4980" s="5" customFormat="1" ht="12.75"/>
    <row r="4981" s="5" customFormat="1" ht="12.75"/>
    <row r="4982" s="5" customFormat="1" ht="12.75"/>
    <row r="4983" s="5" customFormat="1" ht="12.75"/>
    <row r="4984" s="5" customFormat="1" ht="12.75"/>
    <row r="4985" s="5" customFormat="1" ht="12.75"/>
    <row r="4986" s="5" customFormat="1" ht="12.75"/>
    <row r="4987" s="5" customFormat="1" ht="12.75"/>
    <row r="4988" s="5" customFormat="1" ht="12.75"/>
    <row r="4989" s="5" customFormat="1" ht="12.75"/>
    <row r="4990" s="5" customFormat="1" ht="12.75"/>
    <row r="4991" s="5" customFormat="1" ht="12.75"/>
    <row r="4992" s="5" customFormat="1" ht="12.75"/>
    <row r="4993" s="5" customFormat="1" ht="12.75"/>
    <row r="4994" s="5" customFormat="1" ht="12.75"/>
    <row r="4995" s="5" customFormat="1" ht="12.75"/>
    <row r="4996" s="5" customFormat="1" ht="12.75"/>
    <row r="4997" s="5" customFormat="1" ht="12.75"/>
    <row r="4998" s="5" customFormat="1" ht="12.75"/>
    <row r="4999" s="5" customFormat="1" ht="12.75"/>
    <row r="5000" s="5" customFormat="1" ht="12.75"/>
    <row r="5001" s="5" customFormat="1" ht="12.75"/>
    <row r="5002" s="5" customFormat="1" ht="12.75"/>
    <row r="5003" s="5" customFormat="1" ht="12.75"/>
    <row r="5004" s="5" customFormat="1" ht="12.75"/>
    <row r="5005" s="5" customFormat="1" ht="12.75"/>
    <row r="5006" s="5" customFormat="1" ht="12.75"/>
    <row r="5007" s="5" customFormat="1" ht="12.75"/>
    <row r="5008" s="5" customFormat="1" ht="12.75"/>
    <row r="5009" s="5" customFormat="1" ht="12.75"/>
    <row r="5010" s="5" customFormat="1" ht="12.75"/>
    <row r="5011" s="5" customFormat="1" ht="12.75"/>
    <row r="5012" s="5" customFormat="1" ht="12.75"/>
    <row r="5013" s="5" customFormat="1" ht="12.75"/>
    <row r="5014" s="5" customFormat="1" ht="12.75"/>
    <row r="5015" s="5" customFormat="1" ht="12.75"/>
    <row r="5016" s="5" customFormat="1" ht="12.75"/>
    <row r="5017" s="5" customFormat="1" ht="12.75"/>
    <row r="5018" s="5" customFormat="1" ht="12.75"/>
    <row r="5019" s="5" customFormat="1" ht="12.75"/>
    <row r="5020" s="5" customFormat="1" ht="12.75"/>
    <row r="5021" s="5" customFormat="1" ht="12.75"/>
    <row r="5022" s="5" customFormat="1" ht="12.75"/>
    <row r="5023" s="5" customFormat="1" ht="12.75"/>
    <row r="5024" s="5" customFormat="1" ht="12.75"/>
    <row r="5025" s="5" customFormat="1" ht="12.75"/>
    <row r="5026" s="5" customFormat="1" ht="12.75"/>
    <row r="5027" s="5" customFormat="1" ht="12.75"/>
    <row r="5028" s="5" customFormat="1" ht="12.75"/>
    <row r="5029" s="5" customFormat="1" ht="12.75"/>
    <row r="5030" s="5" customFormat="1" ht="12.75"/>
    <row r="5031" s="5" customFormat="1" ht="12.75"/>
    <row r="5032" s="5" customFormat="1" ht="12.75"/>
    <row r="5033" s="5" customFormat="1" ht="12.75"/>
    <row r="5034" s="5" customFormat="1" ht="12.75"/>
    <row r="5035" s="5" customFormat="1" ht="12.75"/>
    <row r="5036" s="5" customFormat="1" ht="12.75"/>
    <row r="5037" s="5" customFormat="1" ht="12.75"/>
    <row r="5038" s="5" customFormat="1" ht="12.75"/>
    <row r="5039" s="5" customFormat="1" ht="12.75"/>
    <row r="5040" s="5" customFormat="1" ht="12.75"/>
    <row r="5041" s="5" customFormat="1" ht="12.75"/>
    <row r="5042" s="5" customFormat="1" ht="12.75"/>
    <row r="5043" s="5" customFormat="1" ht="12.75"/>
    <row r="5044" s="5" customFormat="1" ht="12.75"/>
    <row r="5045" s="5" customFormat="1" ht="12.75"/>
    <row r="5046" s="5" customFormat="1" ht="12.75"/>
    <row r="5047" s="5" customFormat="1" ht="12.75"/>
    <row r="5048" s="5" customFormat="1" ht="12.75"/>
    <row r="5049" s="5" customFormat="1" ht="12.75"/>
    <row r="5050" s="5" customFormat="1" ht="12.75"/>
    <row r="5051" s="5" customFormat="1" ht="12.75"/>
    <row r="5052" s="5" customFormat="1" ht="12.75"/>
    <row r="5053" s="5" customFormat="1" ht="12.75"/>
    <row r="5054" s="5" customFormat="1" ht="12.75"/>
    <row r="5055" s="5" customFormat="1" ht="12.75"/>
    <row r="5056" s="5" customFormat="1" ht="12.75"/>
    <row r="5057" s="5" customFormat="1" ht="12.75"/>
    <row r="5058" s="5" customFormat="1" ht="12.75"/>
    <row r="5059" s="5" customFormat="1" ht="12.75"/>
    <row r="5060" s="5" customFormat="1" ht="12.75"/>
    <row r="5061" s="5" customFormat="1" ht="12.75"/>
    <row r="5062" s="5" customFormat="1" ht="12.75"/>
    <row r="5063" s="5" customFormat="1" ht="12.75"/>
    <row r="5064" s="5" customFormat="1" ht="12.75"/>
    <row r="5065" s="5" customFormat="1" ht="12.75"/>
    <row r="5066" s="5" customFormat="1" ht="12.75"/>
    <row r="5067" s="5" customFormat="1" ht="12.75"/>
    <row r="5068" s="5" customFormat="1" ht="12.75"/>
    <row r="5069" s="5" customFormat="1" ht="12.75"/>
    <row r="5070" s="5" customFormat="1" ht="12.75"/>
    <row r="5071" s="5" customFormat="1" ht="12.75"/>
    <row r="5072" s="5" customFormat="1" ht="12.75"/>
    <row r="5073" s="5" customFormat="1" ht="12.75"/>
    <row r="5074" s="5" customFormat="1" ht="12.75"/>
    <row r="5075" s="5" customFormat="1" ht="12.75"/>
    <row r="5076" s="5" customFormat="1" ht="12.75"/>
    <row r="5077" s="5" customFormat="1" ht="12.75"/>
    <row r="5078" s="5" customFormat="1" ht="12.75"/>
    <row r="5079" s="5" customFormat="1" ht="12.75"/>
    <row r="5080" s="5" customFormat="1" ht="12.75"/>
    <row r="5081" s="5" customFormat="1" ht="12.75"/>
    <row r="5082" s="5" customFormat="1" ht="12.75"/>
    <row r="5083" s="5" customFormat="1" ht="12.75"/>
    <row r="5084" s="5" customFormat="1" ht="12.75"/>
    <row r="5085" s="5" customFormat="1" ht="12.75"/>
    <row r="5086" s="5" customFormat="1" ht="12.75"/>
    <row r="5087" s="5" customFormat="1" ht="12.75"/>
    <row r="5088" s="5" customFormat="1" ht="12.75"/>
    <row r="5089" s="5" customFormat="1" ht="12.75"/>
    <row r="5090" s="5" customFormat="1" ht="12.75"/>
    <row r="5091" s="5" customFormat="1" ht="12.75"/>
    <row r="5092" s="5" customFormat="1" ht="12.75"/>
    <row r="5093" s="5" customFormat="1" ht="12.75"/>
    <row r="5094" s="5" customFormat="1" ht="12.75"/>
    <row r="5095" s="5" customFormat="1" ht="12.75"/>
    <row r="5096" s="5" customFormat="1" ht="12.75"/>
    <row r="5097" s="5" customFormat="1" ht="12.75"/>
    <row r="5098" s="5" customFormat="1" ht="12.75"/>
    <row r="5099" s="5" customFormat="1" ht="12.75"/>
    <row r="5100" s="5" customFormat="1" ht="12.75"/>
    <row r="5101" s="5" customFormat="1" ht="12.75"/>
    <row r="5102" s="5" customFormat="1" ht="12.75"/>
    <row r="5103" s="5" customFormat="1" ht="12.75"/>
    <row r="5104" s="5" customFormat="1" ht="12.75"/>
    <row r="5105" s="5" customFormat="1" ht="12.75"/>
    <row r="5106" s="5" customFormat="1" ht="12.75"/>
    <row r="5107" s="5" customFormat="1" ht="12.75"/>
    <row r="5108" s="5" customFormat="1" ht="12.75"/>
    <row r="5109" s="5" customFormat="1" ht="12.75"/>
    <row r="5110" s="5" customFormat="1" ht="12.75"/>
    <row r="5111" s="5" customFormat="1" ht="12.75"/>
    <row r="5112" s="5" customFormat="1" ht="12.75"/>
    <row r="5113" s="5" customFormat="1" ht="12.75"/>
    <row r="5114" s="5" customFormat="1" ht="12.75"/>
    <row r="5115" s="5" customFormat="1" ht="12.75"/>
    <row r="5116" s="5" customFormat="1" ht="12.75"/>
    <row r="5117" s="5" customFormat="1" ht="12.75"/>
    <row r="5118" s="5" customFormat="1" ht="12.75"/>
    <row r="5119" s="5" customFormat="1" ht="12.75"/>
    <row r="5120" s="5" customFormat="1" ht="12.75"/>
    <row r="5121" s="5" customFormat="1" ht="12.75"/>
    <row r="5122" s="5" customFormat="1" ht="12.75"/>
    <row r="5123" s="5" customFormat="1" ht="12.75"/>
    <row r="5124" s="5" customFormat="1" ht="12.75"/>
    <row r="5125" s="5" customFormat="1" ht="12.75"/>
    <row r="5126" s="5" customFormat="1" ht="12.75"/>
    <row r="5127" s="5" customFormat="1" ht="12.75"/>
    <row r="5128" s="5" customFormat="1" ht="12.75"/>
    <row r="5129" s="5" customFormat="1" ht="12.75"/>
    <row r="5130" s="5" customFormat="1" ht="12.75"/>
    <row r="5131" s="5" customFormat="1" ht="12.75"/>
    <row r="5132" s="5" customFormat="1" ht="12.75"/>
    <row r="5133" s="5" customFormat="1" ht="12.75"/>
    <row r="5134" s="5" customFormat="1" ht="12.75"/>
    <row r="5135" s="5" customFormat="1" ht="12.75"/>
    <row r="5136" s="5" customFormat="1" ht="12.75"/>
    <row r="5137" s="5" customFormat="1" ht="12.75"/>
    <row r="5138" s="5" customFormat="1" ht="12.75"/>
    <row r="5139" s="5" customFormat="1" ht="12.75"/>
    <row r="5140" s="5" customFormat="1" ht="12.75"/>
    <row r="5141" s="5" customFormat="1" ht="12.75"/>
    <row r="5142" s="5" customFormat="1" ht="12.75"/>
    <row r="5143" s="5" customFormat="1" ht="12.75"/>
    <row r="5144" s="5" customFormat="1" ht="12.75"/>
    <row r="5145" s="5" customFormat="1" ht="12.75"/>
    <row r="5146" s="5" customFormat="1" ht="12.75"/>
    <row r="5147" s="5" customFormat="1" ht="12.75"/>
    <row r="5148" s="5" customFormat="1" ht="12.75"/>
    <row r="5149" s="5" customFormat="1" ht="12.75"/>
    <row r="5150" s="5" customFormat="1" ht="12.75"/>
    <row r="5151" s="5" customFormat="1" ht="12.75"/>
    <row r="5152" s="5" customFormat="1" ht="12.75"/>
    <row r="5153" s="5" customFormat="1" ht="12.75"/>
    <row r="5154" s="5" customFormat="1" ht="12.75"/>
    <row r="5155" s="5" customFormat="1" ht="12.75"/>
    <row r="5156" s="5" customFormat="1" ht="12.75"/>
    <row r="5157" s="5" customFormat="1" ht="12.75"/>
    <row r="5158" s="5" customFormat="1" ht="12.75"/>
    <row r="5159" s="5" customFormat="1" ht="12.75"/>
    <row r="5160" s="5" customFormat="1" ht="12.75"/>
    <row r="5161" s="5" customFormat="1" ht="12.75"/>
    <row r="5162" s="5" customFormat="1" ht="12.75"/>
    <row r="5163" s="5" customFormat="1" ht="12.75"/>
    <row r="5164" s="5" customFormat="1" ht="12.75"/>
    <row r="5165" s="5" customFormat="1" ht="12.75"/>
    <row r="5166" s="5" customFormat="1" ht="12.75"/>
    <row r="5167" s="5" customFormat="1" ht="12.75"/>
    <row r="5168" s="5" customFormat="1" ht="12.75"/>
    <row r="5169" s="5" customFormat="1" ht="12.75"/>
    <row r="5170" s="5" customFormat="1" ht="12.75"/>
    <row r="5171" s="5" customFormat="1" ht="12.75"/>
    <row r="5172" s="5" customFormat="1" ht="12.75"/>
    <row r="5173" s="5" customFormat="1" ht="12.75"/>
    <row r="5174" s="5" customFormat="1" ht="12.75"/>
    <row r="5175" s="5" customFormat="1" ht="12.75"/>
    <row r="5176" s="5" customFormat="1" ht="12.75"/>
    <row r="5177" s="5" customFormat="1" ht="12.75"/>
    <row r="5178" s="5" customFormat="1" ht="12.75"/>
    <row r="5179" s="5" customFormat="1" ht="12.75"/>
    <row r="5180" s="5" customFormat="1" ht="12.75"/>
    <row r="5181" s="5" customFormat="1" ht="12.75"/>
    <row r="5182" s="5" customFormat="1" ht="12.75"/>
    <row r="5183" s="5" customFormat="1" ht="12.75"/>
    <row r="5184" s="5" customFormat="1" ht="12.75"/>
    <row r="5185" s="5" customFormat="1" ht="12.75"/>
    <row r="5186" s="5" customFormat="1" ht="12.75"/>
    <row r="5187" s="5" customFormat="1" ht="12.75"/>
    <row r="5188" s="5" customFormat="1" ht="12.75"/>
    <row r="5189" s="5" customFormat="1" ht="12.75"/>
    <row r="5190" s="5" customFormat="1" ht="12.75"/>
    <row r="5191" s="5" customFormat="1" ht="12.75"/>
    <row r="5192" s="5" customFormat="1" ht="12.75"/>
    <row r="5193" s="5" customFormat="1" ht="12.75"/>
    <row r="5194" s="5" customFormat="1" ht="12.75"/>
    <row r="5195" s="5" customFormat="1" ht="12.75"/>
    <row r="5196" s="5" customFormat="1" ht="12.75"/>
    <row r="5197" s="5" customFormat="1" ht="12.75"/>
    <row r="5198" s="5" customFormat="1" ht="12.75"/>
    <row r="5199" s="5" customFormat="1" ht="12.75"/>
    <row r="5200" s="5" customFormat="1" ht="12.75"/>
    <row r="5201" s="5" customFormat="1" ht="12.75"/>
    <row r="5202" s="5" customFormat="1" ht="12.75"/>
    <row r="5203" s="5" customFormat="1" ht="12.75"/>
    <row r="5204" s="5" customFormat="1" ht="12.75"/>
    <row r="5205" s="5" customFormat="1" ht="12.75"/>
    <row r="5206" s="5" customFormat="1" ht="12.75"/>
    <row r="5207" s="5" customFormat="1" ht="12.75"/>
    <row r="5208" s="5" customFormat="1" ht="12.75"/>
    <row r="5209" s="5" customFormat="1" ht="12.75"/>
    <row r="5210" s="5" customFormat="1" ht="12.75"/>
    <row r="5211" s="5" customFormat="1" ht="12.75"/>
    <row r="5212" s="5" customFormat="1" ht="12.75"/>
    <row r="5213" s="5" customFormat="1" ht="12.75"/>
    <row r="5214" s="5" customFormat="1" ht="12.75"/>
    <row r="5215" s="5" customFormat="1" ht="12.75"/>
    <row r="5216" s="5" customFormat="1" ht="12.75"/>
    <row r="5217" s="5" customFormat="1" ht="12.75"/>
    <row r="5218" s="5" customFormat="1" ht="12.75"/>
    <row r="5219" s="5" customFormat="1" ht="12.75"/>
    <row r="5220" s="5" customFormat="1" ht="12.75"/>
    <row r="5221" s="5" customFormat="1" ht="12.75"/>
    <row r="5222" s="5" customFormat="1" ht="12.75"/>
    <row r="5223" s="5" customFormat="1" ht="12.75"/>
    <row r="5224" s="5" customFormat="1" ht="12.75"/>
    <row r="5225" s="5" customFormat="1" ht="12.75"/>
    <row r="5226" s="5" customFormat="1" ht="12.75"/>
    <row r="5227" s="5" customFormat="1" ht="12.75"/>
  </sheetData>
  <mergeCells count="9">
    <mergeCell ref="B12:J12"/>
    <mergeCell ref="K6:K10"/>
    <mergeCell ref="A6:A10"/>
    <mergeCell ref="C6:J6"/>
    <mergeCell ref="C7:D7"/>
    <mergeCell ref="E7:F7"/>
    <mergeCell ref="G7:H7"/>
    <mergeCell ref="I7:J7"/>
    <mergeCell ref="C8:J8"/>
  </mergeCells>
  <printOptions/>
  <pageMargins left="0.7480314960629921" right="0.35433070866141736" top="0.76" bottom="0.44" header="0.31" footer="0.5118110236220472"/>
  <pageSetup horizontalDpi="300" verticalDpi="300" orientation="portrait" paperSize="9" scale="94" r:id="rId1"/>
  <rowBreaks count="3" manualBreakCount="3">
    <brk id="37" max="65535" man="1"/>
    <brk id="51" max="255" man="1"/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workbookViewId="0" topLeftCell="A74">
      <selection activeCell="E25" sqref="E25"/>
    </sheetView>
  </sheetViews>
  <sheetFormatPr defaultColWidth="9.140625" defaultRowHeight="12.75"/>
  <cols>
    <col min="1" max="1" width="4.57421875" style="0" customWidth="1"/>
    <col min="2" max="2" width="28.28125" style="0" customWidth="1"/>
    <col min="3" max="3" width="5.57421875" style="0" customWidth="1"/>
    <col min="4" max="4" width="5.7109375" style="0" customWidth="1"/>
    <col min="5" max="5" width="5.57421875" style="0" customWidth="1"/>
    <col min="6" max="10" width="5.7109375" style="0" customWidth="1"/>
    <col min="11" max="11" width="9.57421875" style="84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5"/>
      <c r="J1" s="4"/>
      <c r="K1" s="80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5"/>
      <c r="J2" s="4"/>
      <c r="K2" s="80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5"/>
      <c r="J3" s="4"/>
      <c r="K3" s="80"/>
      <c r="L3" s="4"/>
    </row>
    <row r="4" spans="1:12" ht="18">
      <c r="A4" s="4"/>
      <c r="B4" s="6" t="s">
        <v>0</v>
      </c>
      <c r="C4" s="7"/>
      <c r="D4" s="7"/>
      <c r="E4" s="7"/>
      <c r="F4" s="7"/>
      <c r="G4" s="7"/>
      <c r="H4" s="7"/>
      <c r="I4" s="8"/>
      <c r="J4" s="5"/>
      <c r="K4" s="80"/>
      <c r="L4" s="4"/>
    </row>
    <row r="5" spans="1:12" ht="18">
      <c r="A5" s="4"/>
      <c r="B5" s="4"/>
      <c r="C5" s="4" t="s">
        <v>14</v>
      </c>
      <c r="D5" s="4"/>
      <c r="E5" s="4"/>
      <c r="F5" s="4"/>
      <c r="G5" s="4"/>
      <c r="H5" s="4"/>
      <c r="I5" s="9"/>
      <c r="J5" s="7"/>
      <c r="K5" s="81"/>
      <c r="L5" s="7"/>
    </row>
    <row r="6" spans="1:12" ht="25.5">
      <c r="A6" s="94" t="s">
        <v>1</v>
      </c>
      <c r="B6" s="10" t="s">
        <v>2</v>
      </c>
      <c r="C6" s="97" t="s">
        <v>15</v>
      </c>
      <c r="D6" s="98"/>
      <c r="E6" s="98"/>
      <c r="F6" s="98"/>
      <c r="G6" s="98"/>
      <c r="H6" s="98"/>
      <c r="I6" s="99"/>
      <c r="J6" s="100"/>
      <c r="K6" s="105" t="s">
        <v>16</v>
      </c>
      <c r="L6" s="4"/>
    </row>
    <row r="7" spans="1:12" ht="15.75">
      <c r="A7" s="95"/>
      <c r="B7" s="40"/>
      <c r="C7" s="97" t="s">
        <v>22</v>
      </c>
      <c r="D7" s="101"/>
      <c r="E7" s="97" t="s">
        <v>23</v>
      </c>
      <c r="F7" s="101"/>
      <c r="G7" s="97" t="s">
        <v>24</v>
      </c>
      <c r="H7" s="101"/>
      <c r="I7" s="97" t="s">
        <v>25</v>
      </c>
      <c r="J7" s="101"/>
      <c r="K7" s="106"/>
      <c r="L7" s="4"/>
    </row>
    <row r="8" spans="1:12" ht="12.75">
      <c r="A8" s="95"/>
      <c r="B8" s="12" t="s">
        <v>3</v>
      </c>
      <c r="C8" s="102" t="s">
        <v>4</v>
      </c>
      <c r="D8" s="103"/>
      <c r="E8" s="103"/>
      <c r="F8" s="103"/>
      <c r="G8" s="103"/>
      <c r="H8" s="103"/>
      <c r="I8" s="103"/>
      <c r="J8" s="104"/>
      <c r="K8" s="106"/>
      <c r="L8" s="4"/>
    </row>
    <row r="9" spans="1:12" ht="15">
      <c r="A9" s="95"/>
      <c r="B9" s="40"/>
      <c r="C9" s="13">
        <v>18</v>
      </c>
      <c r="D9" s="13">
        <v>18</v>
      </c>
      <c r="E9" s="13">
        <v>18</v>
      </c>
      <c r="F9" s="13">
        <v>18</v>
      </c>
      <c r="G9" s="13">
        <v>18</v>
      </c>
      <c r="H9" s="13">
        <v>18</v>
      </c>
      <c r="I9" s="13">
        <v>18</v>
      </c>
      <c r="J9" s="13">
        <v>13</v>
      </c>
      <c r="K9" s="106"/>
      <c r="L9" s="4"/>
    </row>
    <row r="10" spans="1:12" ht="12.75">
      <c r="A10" s="96"/>
      <c r="B10" s="41"/>
      <c r="C10" s="14" t="s">
        <v>5</v>
      </c>
      <c r="D10" s="14"/>
      <c r="E10" s="14"/>
      <c r="F10" s="14"/>
      <c r="G10" s="14"/>
      <c r="H10" s="14"/>
      <c r="I10" s="15"/>
      <c r="J10" s="14"/>
      <c r="K10" s="107"/>
      <c r="L10" s="4"/>
    </row>
    <row r="11" spans="1:12" ht="12.7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82">
        <v>11</v>
      </c>
      <c r="L11" s="49"/>
    </row>
    <row r="12" spans="1:12" ht="24.75" customHeight="1">
      <c r="A12" s="43"/>
      <c r="B12" s="90" t="s">
        <v>20</v>
      </c>
      <c r="C12" s="90"/>
      <c r="D12" s="90"/>
      <c r="E12" s="90"/>
      <c r="F12" s="90"/>
      <c r="G12" s="90"/>
      <c r="H12" s="90"/>
      <c r="I12" s="90"/>
      <c r="J12" s="90"/>
      <c r="K12" s="83"/>
      <c r="L12" s="4"/>
    </row>
    <row r="13" spans="1:12" ht="30.75" customHeight="1">
      <c r="A13" s="2" t="s">
        <v>56</v>
      </c>
      <c r="B13" s="42" t="s">
        <v>6</v>
      </c>
      <c r="C13" s="43" t="s">
        <v>14</v>
      </c>
      <c r="D13" s="44" t="s">
        <v>14</v>
      </c>
      <c r="E13" s="43" t="s">
        <v>14</v>
      </c>
      <c r="F13" s="44" t="s">
        <v>14</v>
      </c>
      <c r="G13" s="43" t="s">
        <v>14</v>
      </c>
      <c r="H13" s="44" t="s">
        <v>14</v>
      </c>
      <c r="I13" s="43" t="s">
        <v>14</v>
      </c>
      <c r="J13" s="43" t="s">
        <v>14</v>
      </c>
      <c r="K13" s="39" t="s">
        <v>14</v>
      </c>
      <c r="L13" s="4"/>
    </row>
    <row r="14" spans="1:12" ht="18.75" customHeight="1">
      <c r="A14" s="2"/>
      <c r="B14" s="52" t="s">
        <v>26</v>
      </c>
      <c r="C14" s="43">
        <v>3</v>
      </c>
      <c r="D14" s="44">
        <v>3</v>
      </c>
      <c r="E14" s="43">
        <v>3</v>
      </c>
      <c r="F14" s="44">
        <v>3</v>
      </c>
      <c r="G14" s="43">
        <v>3</v>
      </c>
      <c r="H14" s="44">
        <v>3</v>
      </c>
      <c r="I14" s="43">
        <v>2</v>
      </c>
      <c r="J14" s="43">
        <v>2</v>
      </c>
      <c r="K14" s="39">
        <f>$C$9*C14+$D$9*D14+$E$9*E14+$F$9*F14+$G$9*G14+$H$9*H14+$I$9*I14+$J$9*J14</f>
        <v>386</v>
      </c>
      <c r="L14" s="4"/>
    </row>
    <row r="15" spans="1:12" ht="19.5" customHeight="1">
      <c r="A15" s="2" t="s">
        <v>57</v>
      </c>
      <c r="B15" s="42" t="s">
        <v>21</v>
      </c>
      <c r="C15" s="43"/>
      <c r="D15" s="44"/>
      <c r="E15" s="43"/>
      <c r="F15" s="44"/>
      <c r="G15" s="43"/>
      <c r="H15" s="44"/>
      <c r="I15" s="43"/>
      <c r="J15" s="43"/>
      <c r="K15" s="39" t="s">
        <v>14</v>
      </c>
      <c r="L15" s="4"/>
    </row>
    <row r="16" spans="1:12" ht="16.5" customHeight="1">
      <c r="A16" s="43"/>
      <c r="B16" s="52" t="s">
        <v>27</v>
      </c>
      <c r="C16" s="43">
        <v>2</v>
      </c>
      <c r="D16" s="44">
        <v>2</v>
      </c>
      <c r="E16" s="43">
        <v>2</v>
      </c>
      <c r="F16" s="44">
        <v>2</v>
      </c>
      <c r="G16" s="43">
        <v>2</v>
      </c>
      <c r="H16" s="44">
        <v>2</v>
      </c>
      <c r="J16" s="51"/>
      <c r="K16" s="39">
        <f aca="true" t="shared" si="0" ref="K16:K34">$C$9*C16+$D$9*D16+$E$9*E16+$F$9*F16+$G$9*G16+$H$9*H16+$I$9*I16+$J$9*J16</f>
        <v>216</v>
      </c>
      <c r="L16" s="4"/>
    </row>
    <row r="17" spans="1:12" ht="16.5" customHeight="1">
      <c r="A17" s="43"/>
      <c r="B17" s="52" t="s">
        <v>28</v>
      </c>
      <c r="C17" s="43">
        <v>2</v>
      </c>
      <c r="D17" s="44">
        <v>2</v>
      </c>
      <c r="E17" s="43">
        <v>2</v>
      </c>
      <c r="F17" s="44">
        <v>2</v>
      </c>
      <c r="G17" s="43"/>
      <c r="H17" s="44"/>
      <c r="I17" s="43"/>
      <c r="J17" s="43"/>
      <c r="K17" s="39">
        <f t="shared" si="0"/>
        <v>144</v>
      </c>
      <c r="L17" s="4"/>
    </row>
    <row r="18" spans="1:12" ht="45" customHeight="1">
      <c r="A18" s="2" t="s">
        <v>58</v>
      </c>
      <c r="B18" s="42" t="s">
        <v>7</v>
      </c>
      <c r="C18" s="43"/>
      <c r="D18" s="44"/>
      <c r="E18" s="43"/>
      <c r="F18" s="44"/>
      <c r="G18" s="43"/>
      <c r="H18" s="44"/>
      <c r="I18" s="43"/>
      <c r="J18" s="43"/>
      <c r="K18" s="39" t="s">
        <v>14</v>
      </c>
      <c r="L18" s="4"/>
    </row>
    <row r="19" spans="1:12" ht="19.5" customHeight="1">
      <c r="A19" s="43"/>
      <c r="B19" s="52" t="s">
        <v>42</v>
      </c>
      <c r="C19" s="43">
        <v>3</v>
      </c>
      <c r="D19" s="44">
        <v>3</v>
      </c>
      <c r="E19" s="43">
        <v>3</v>
      </c>
      <c r="F19" s="44">
        <v>3</v>
      </c>
      <c r="G19" s="43">
        <v>2</v>
      </c>
      <c r="H19" s="44">
        <v>2</v>
      </c>
      <c r="I19" s="43">
        <v>2</v>
      </c>
      <c r="J19" s="43">
        <v>2</v>
      </c>
      <c r="K19" s="39">
        <f t="shared" si="0"/>
        <v>350</v>
      </c>
      <c r="L19" s="4"/>
    </row>
    <row r="20" spans="1:12" ht="19.5" customHeight="1">
      <c r="A20" s="43"/>
      <c r="B20" s="52" t="s">
        <v>29</v>
      </c>
      <c r="C20" s="43">
        <v>2</v>
      </c>
      <c r="D20" s="44">
        <v>2</v>
      </c>
      <c r="E20" s="43"/>
      <c r="F20" s="44"/>
      <c r="G20" s="43"/>
      <c r="H20" s="44"/>
      <c r="I20" s="43"/>
      <c r="J20" s="43"/>
      <c r="K20" s="39">
        <f t="shared" si="0"/>
        <v>72</v>
      </c>
      <c r="L20" s="4"/>
    </row>
    <row r="21" spans="1:12" ht="21" customHeight="1">
      <c r="A21" s="43"/>
      <c r="B21" s="52" t="s">
        <v>30</v>
      </c>
      <c r="C21" s="43">
        <v>1</v>
      </c>
      <c r="D21" s="44">
        <v>1</v>
      </c>
      <c r="E21" s="43">
        <v>1</v>
      </c>
      <c r="F21" s="44">
        <v>1</v>
      </c>
      <c r="G21" s="43"/>
      <c r="H21" s="44"/>
      <c r="I21" s="43"/>
      <c r="J21" s="43"/>
      <c r="K21" s="39">
        <f t="shared" si="0"/>
        <v>72</v>
      </c>
      <c r="L21" s="4"/>
    </row>
    <row r="22" spans="1:12" ht="40.5" customHeight="1">
      <c r="A22" s="2" t="s">
        <v>59</v>
      </c>
      <c r="B22" s="42" t="s">
        <v>8</v>
      </c>
      <c r="C22" s="43"/>
      <c r="D22" s="44"/>
      <c r="E22" s="43"/>
      <c r="F22" s="44"/>
      <c r="G22" s="43"/>
      <c r="H22" s="44"/>
      <c r="I22" s="43"/>
      <c r="J22" s="43"/>
      <c r="K22" s="39" t="s">
        <v>14</v>
      </c>
      <c r="L22" s="4"/>
    </row>
    <row r="23" spans="1:12" ht="17.25" customHeight="1">
      <c r="A23" s="43"/>
      <c r="B23" s="52" t="s">
        <v>31</v>
      </c>
      <c r="C23" s="43">
        <v>2</v>
      </c>
      <c r="D23" s="44">
        <v>2</v>
      </c>
      <c r="E23" s="43">
        <v>2</v>
      </c>
      <c r="F23" s="44">
        <v>2</v>
      </c>
      <c r="G23" s="43">
        <v>2</v>
      </c>
      <c r="H23" s="44">
        <v>2</v>
      </c>
      <c r="I23" s="43"/>
      <c r="J23" s="43"/>
      <c r="K23" s="39">
        <f t="shared" si="0"/>
        <v>216</v>
      </c>
      <c r="L23" s="4"/>
    </row>
    <row r="24" spans="1:12" ht="16.5" customHeight="1">
      <c r="A24" s="43"/>
      <c r="B24" s="52" t="s">
        <v>32</v>
      </c>
      <c r="C24" s="43">
        <v>1</v>
      </c>
      <c r="D24" s="44">
        <v>2</v>
      </c>
      <c r="E24" s="43">
        <v>1</v>
      </c>
      <c r="F24" s="44">
        <v>2</v>
      </c>
      <c r="G24" s="43"/>
      <c r="H24" s="44"/>
      <c r="I24" s="43"/>
      <c r="J24" s="43"/>
      <c r="K24" s="39">
        <f t="shared" si="0"/>
        <v>108</v>
      </c>
      <c r="L24" s="4"/>
    </row>
    <row r="25" spans="1:12" ht="18" customHeight="1">
      <c r="A25" s="43"/>
      <c r="B25" s="52" t="s">
        <v>33</v>
      </c>
      <c r="C25" s="43">
        <v>2</v>
      </c>
      <c r="D25" s="44">
        <v>1</v>
      </c>
      <c r="E25" s="43"/>
      <c r="F25" s="44"/>
      <c r="G25" s="43"/>
      <c r="H25" s="44"/>
      <c r="I25" s="43"/>
      <c r="J25" s="43"/>
      <c r="K25" s="39">
        <f t="shared" si="0"/>
        <v>54</v>
      </c>
      <c r="L25" s="4"/>
    </row>
    <row r="26" spans="1:12" ht="15.75" customHeight="1">
      <c r="A26" s="43"/>
      <c r="B26" s="52" t="s">
        <v>34</v>
      </c>
      <c r="C26" s="43"/>
      <c r="D26" s="44"/>
      <c r="E26" s="43">
        <v>2</v>
      </c>
      <c r="F26" s="44">
        <v>1</v>
      </c>
      <c r="G26" s="43"/>
      <c r="H26" s="44"/>
      <c r="I26" s="43"/>
      <c r="J26" s="43"/>
      <c r="K26" s="39">
        <f t="shared" si="0"/>
        <v>54</v>
      </c>
      <c r="L26" s="4"/>
    </row>
    <row r="27" spans="1:12" ht="16.5" customHeight="1">
      <c r="A27" s="43"/>
      <c r="B27" s="52" t="s">
        <v>95</v>
      </c>
      <c r="C27" s="43"/>
      <c r="D27" s="44"/>
      <c r="E27" s="43"/>
      <c r="F27" s="44"/>
      <c r="G27" s="43">
        <v>1</v>
      </c>
      <c r="H27" s="44">
        <v>1</v>
      </c>
      <c r="I27" s="43"/>
      <c r="J27" s="43"/>
      <c r="K27" s="39">
        <f t="shared" si="0"/>
        <v>36</v>
      </c>
      <c r="L27" s="4"/>
    </row>
    <row r="28" spans="1:12" ht="16.5" customHeight="1">
      <c r="A28" s="43"/>
      <c r="B28" s="52" t="s">
        <v>36</v>
      </c>
      <c r="C28" s="43"/>
      <c r="D28" s="44"/>
      <c r="E28" s="43"/>
      <c r="F28" s="44"/>
      <c r="G28" s="43"/>
      <c r="H28" s="44"/>
      <c r="I28" s="43">
        <v>2</v>
      </c>
      <c r="J28" s="43">
        <v>2</v>
      </c>
      <c r="K28" s="39">
        <f t="shared" si="0"/>
        <v>62</v>
      </c>
      <c r="L28" s="4"/>
    </row>
    <row r="29" spans="1:12" ht="31.5" customHeight="1">
      <c r="A29" s="2" t="s">
        <v>60</v>
      </c>
      <c r="B29" s="42" t="s">
        <v>9</v>
      </c>
      <c r="C29" s="43"/>
      <c r="D29" s="44"/>
      <c r="E29" s="43"/>
      <c r="F29" s="44"/>
      <c r="G29" s="43"/>
      <c r="H29" s="44"/>
      <c r="I29" s="43"/>
      <c r="J29" s="43"/>
      <c r="K29" s="39">
        <f t="shared" si="0"/>
        <v>0</v>
      </c>
      <c r="L29" s="4"/>
    </row>
    <row r="30" spans="1:12" ht="25.5" customHeight="1">
      <c r="A30" s="43"/>
      <c r="B30" s="52" t="s">
        <v>37</v>
      </c>
      <c r="C30" s="43">
        <v>2</v>
      </c>
      <c r="D30" s="44">
        <v>2</v>
      </c>
      <c r="E30" s="43">
        <v>1</v>
      </c>
      <c r="F30" s="44">
        <v>1</v>
      </c>
      <c r="G30" s="43"/>
      <c r="H30" s="44"/>
      <c r="I30" s="43"/>
      <c r="J30" s="43"/>
      <c r="K30" s="39">
        <f t="shared" si="0"/>
        <v>108</v>
      </c>
      <c r="L30" s="4"/>
    </row>
    <row r="31" spans="1:12" ht="16.5" customHeight="1">
      <c r="A31" s="43"/>
      <c r="B31" s="52" t="s">
        <v>38</v>
      </c>
      <c r="C31" s="43">
        <v>2</v>
      </c>
      <c r="D31" s="44">
        <v>2</v>
      </c>
      <c r="E31" s="43">
        <v>1</v>
      </c>
      <c r="F31" s="44">
        <v>1</v>
      </c>
      <c r="G31" s="43"/>
      <c r="H31" s="44"/>
      <c r="I31" s="43"/>
      <c r="J31" s="43"/>
      <c r="K31" s="39">
        <f t="shared" si="0"/>
        <v>108</v>
      </c>
      <c r="L31" s="4"/>
    </row>
    <row r="32" spans="1:12" ht="23.25" customHeight="1">
      <c r="A32" s="43"/>
      <c r="B32" s="52" t="s">
        <v>39</v>
      </c>
      <c r="C32" s="43">
        <v>2</v>
      </c>
      <c r="D32" s="44">
        <v>2</v>
      </c>
      <c r="E32" s="43">
        <v>1</v>
      </c>
      <c r="F32" s="44">
        <v>1</v>
      </c>
      <c r="G32" s="43"/>
      <c r="H32" s="44"/>
      <c r="I32" s="43"/>
      <c r="J32" s="43"/>
      <c r="K32" s="39">
        <f t="shared" si="0"/>
        <v>108</v>
      </c>
      <c r="L32" s="4"/>
    </row>
    <row r="33" spans="1:12" ht="28.5" customHeight="1">
      <c r="A33" s="2" t="s">
        <v>61</v>
      </c>
      <c r="B33" s="42" t="s">
        <v>10</v>
      </c>
      <c r="C33" s="43" t="s">
        <v>14</v>
      </c>
      <c r="D33" s="44" t="s">
        <v>14</v>
      </c>
      <c r="E33" s="43" t="s">
        <v>14</v>
      </c>
      <c r="F33" s="44" t="s">
        <v>14</v>
      </c>
      <c r="G33" s="43" t="s">
        <v>14</v>
      </c>
      <c r="H33" s="44" t="s">
        <v>14</v>
      </c>
      <c r="I33" s="43" t="s">
        <v>14</v>
      </c>
      <c r="J33" s="43" t="s">
        <v>14</v>
      </c>
      <c r="K33" s="39" t="s">
        <v>14</v>
      </c>
      <c r="L33" s="4"/>
    </row>
    <row r="34" spans="1:12" ht="19.5" customHeight="1">
      <c r="A34" s="2"/>
      <c r="B34" s="52" t="s">
        <v>40</v>
      </c>
      <c r="C34" s="43">
        <v>2</v>
      </c>
      <c r="D34" s="44">
        <v>2</v>
      </c>
      <c r="E34" s="43">
        <v>2</v>
      </c>
      <c r="F34" s="44">
        <v>2</v>
      </c>
      <c r="G34" s="43">
        <v>2</v>
      </c>
      <c r="H34" s="44">
        <v>2</v>
      </c>
      <c r="I34" s="43">
        <v>2</v>
      </c>
      <c r="J34" s="43">
        <v>2</v>
      </c>
      <c r="K34" s="39">
        <f t="shared" si="0"/>
        <v>278</v>
      </c>
      <c r="L34" s="4"/>
    </row>
    <row r="35" spans="1:12" ht="27.75" customHeight="1">
      <c r="A35" s="13"/>
      <c r="B35" s="17" t="s">
        <v>11</v>
      </c>
      <c r="C35" s="66">
        <f aca="true" t="shared" si="1" ref="C35:J35">SUM(C14:C34)</f>
        <v>26</v>
      </c>
      <c r="D35" s="67">
        <f t="shared" si="1"/>
        <v>26</v>
      </c>
      <c r="E35" s="64">
        <f t="shared" si="1"/>
        <v>21</v>
      </c>
      <c r="F35" s="65">
        <f t="shared" si="1"/>
        <v>21</v>
      </c>
      <c r="G35" s="64">
        <f t="shared" si="1"/>
        <v>12</v>
      </c>
      <c r="H35" s="65">
        <f t="shared" si="1"/>
        <v>12</v>
      </c>
      <c r="I35" s="68">
        <f t="shared" si="1"/>
        <v>8</v>
      </c>
      <c r="J35" s="66">
        <f t="shared" si="1"/>
        <v>8</v>
      </c>
      <c r="K35" s="39">
        <f>$C$9*C35+$D$9*D35+$E$9*E35+$F$9*F35+$G$9*G35+$H$9*H35+$I$9*I35+$J$9*J35</f>
        <v>2372</v>
      </c>
      <c r="L35" s="4"/>
    </row>
    <row r="36" ht="12.75" hidden="1"/>
    <row r="37" ht="1.5" customHeight="1" hidden="1"/>
    <row r="38" spans="1:11" ht="24" customHeight="1">
      <c r="A38" s="76"/>
      <c r="B38" s="77" t="s">
        <v>73</v>
      </c>
      <c r="C38" s="77"/>
      <c r="D38" s="77"/>
      <c r="E38" s="77"/>
      <c r="F38" s="77"/>
      <c r="G38" s="77"/>
      <c r="H38" s="77"/>
      <c r="I38" s="77"/>
      <c r="J38" s="77"/>
      <c r="K38" s="85"/>
    </row>
    <row r="39" spans="1:11" ht="26.25" customHeight="1">
      <c r="A39" s="2"/>
      <c r="B39" s="59" t="s">
        <v>48</v>
      </c>
      <c r="C39" s="59"/>
      <c r="D39" s="59"/>
      <c r="E39" s="59"/>
      <c r="F39" s="59"/>
      <c r="G39" s="59"/>
      <c r="H39" s="59"/>
      <c r="I39" s="59"/>
      <c r="J39" s="59"/>
      <c r="K39" s="86"/>
    </row>
    <row r="40" spans="1:11" ht="22.5" customHeight="1">
      <c r="A40" s="43"/>
      <c r="B40" s="59" t="s">
        <v>51</v>
      </c>
      <c r="C40" s="59"/>
      <c r="D40" s="59"/>
      <c r="E40" s="59"/>
      <c r="F40" s="59"/>
      <c r="G40" s="59"/>
      <c r="H40" s="59"/>
      <c r="I40" s="59"/>
      <c r="J40" s="59"/>
      <c r="K40" s="86"/>
    </row>
    <row r="41" spans="1:12" ht="25.5" customHeight="1">
      <c r="A41" s="2" t="s">
        <v>56</v>
      </c>
      <c r="B41" s="57" t="s">
        <v>43</v>
      </c>
      <c r="C41" s="66"/>
      <c r="D41" s="65"/>
      <c r="E41" s="64"/>
      <c r="F41" s="50"/>
      <c r="G41" s="64">
        <v>2</v>
      </c>
      <c r="H41" s="65"/>
      <c r="I41" s="64"/>
      <c r="J41" s="66"/>
      <c r="K41" s="39">
        <f>$C$9*C41+$D$9*D41+$E$9*E41+$F$9*F41+$G$9*G41+$H$9*H41+$I$9*I41+$J$9*J41</f>
        <v>36</v>
      </c>
      <c r="L41" s="4" t="e">
        <f>#REF!+K41</f>
        <v>#REF!</v>
      </c>
    </row>
    <row r="42" spans="1:12" ht="21.75" customHeight="1">
      <c r="A42" s="2" t="s">
        <v>57</v>
      </c>
      <c r="B42" s="57" t="s">
        <v>44</v>
      </c>
      <c r="C42" s="43"/>
      <c r="D42" s="44"/>
      <c r="E42" s="43"/>
      <c r="F42" s="44"/>
      <c r="G42" s="43"/>
      <c r="H42" s="44"/>
      <c r="I42" s="43">
        <v>3</v>
      </c>
      <c r="J42" s="43">
        <v>3</v>
      </c>
      <c r="K42" s="39">
        <f>$C$9*C42+$D$9*D42+$E$9*E42+$F$9*F42+$G$9*G42+$H$9*H42+$I$9*I42+$J$9*J42</f>
        <v>93</v>
      </c>
      <c r="L42" s="4" t="e">
        <f aca="true" t="shared" si="2" ref="L42:L59">L41+K42</f>
        <v>#REF!</v>
      </c>
    </row>
    <row r="43" spans="1:12" ht="24.75" customHeight="1">
      <c r="A43" s="43"/>
      <c r="B43" s="59" t="s">
        <v>50</v>
      </c>
      <c r="C43" s="59"/>
      <c r="D43" s="59"/>
      <c r="E43" s="59"/>
      <c r="F43" s="59"/>
      <c r="G43" s="59"/>
      <c r="H43" s="59"/>
      <c r="I43" s="59"/>
      <c r="J43" s="59"/>
      <c r="K43" s="86"/>
      <c r="L43" s="4" t="e">
        <f>#REF!+K43</f>
        <v>#REF!</v>
      </c>
    </row>
    <row r="44" spans="1:12" ht="21" customHeight="1">
      <c r="A44" s="2" t="s">
        <v>58</v>
      </c>
      <c r="B44" s="57" t="s">
        <v>45</v>
      </c>
      <c r="C44" s="66"/>
      <c r="D44" s="65"/>
      <c r="E44" s="64"/>
      <c r="F44" s="65"/>
      <c r="G44" s="64"/>
      <c r="H44" s="65"/>
      <c r="I44" s="63">
        <v>2</v>
      </c>
      <c r="J44" s="43">
        <v>2</v>
      </c>
      <c r="K44" s="39">
        <f>$C$9*C44+$D$9*D44+$E$9*E44+$F$9*F44+$G$9*G44+$H$9*H44+$I$9*I44+$J$9*J44</f>
        <v>62</v>
      </c>
      <c r="L44" s="4" t="e">
        <f t="shared" si="2"/>
        <v>#REF!</v>
      </c>
    </row>
    <row r="45" spans="1:12" ht="22.5" customHeight="1">
      <c r="A45" s="2" t="s">
        <v>59</v>
      </c>
      <c r="B45" s="57" t="s">
        <v>52</v>
      </c>
      <c r="C45" s="43">
        <v>4</v>
      </c>
      <c r="D45" s="44">
        <v>3</v>
      </c>
      <c r="E45" s="13"/>
      <c r="F45" s="1"/>
      <c r="G45" s="13"/>
      <c r="H45" s="1"/>
      <c r="I45" s="43"/>
      <c r="J45" s="43"/>
      <c r="K45" s="39">
        <f>$C$9*C45+$D$9*D45+$E$9*E45+$F$9*F45+$G$9*G45+$H$9*H45+$I$9*I45+$J$9*J45</f>
        <v>126</v>
      </c>
      <c r="L45" s="4" t="e">
        <f t="shared" si="2"/>
        <v>#REF!</v>
      </c>
    </row>
    <row r="46" spans="1:12" ht="22.5" customHeight="1">
      <c r="A46" s="2" t="s">
        <v>60</v>
      </c>
      <c r="B46" s="57" t="s">
        <v>74</v>
      </c>
      <c r="C46" s="43">
        <v>2</v>
      </c>
      <c r="D46" s="44">
        <v>3</v>
      </c>
      <c r="E46" s="43"/>
      <c r="F46" s="44"/>
      <c r="G46" s="43"/>
      <c r="H46" s="44"/>
      <c r="I46" s="43"/>
      <c r="J46" s="43"/>
      <c r="K46" s="39">
        <f>$C$9*C46+$D$9*D46+$E$9*E46+$F$9*F46+$G$9*G46+$H$9*H46+$I$9*I46+$J$9*J46</f>
        <v>90</v>
      </c>
      <c r="L46" s="4" t="e">
        <f t="shared" si="2"/>
        <v>#REF!</v>
      </c>
    </row>
    <row r="47" spans="1:12" ht="25.5" customHeight="1">
      <c r="A47" s="2" t="s">
        <v>61</v>
      </c>
      <c r="B47" s="57" t="s">
        <v>75</v>
      </c>
      <c r="C47" s="13"/>
      <c r="D47" s="44"/>
      <c r="E47" s="13">
        <v>2</v>
      </c>
      <c r="F47" s="1"/>
      <c r="G47" s="13"/>
      <c r="H47" s="1"/>
      <c r="I47" s="43"/>
      <c r="J47" s="43"/>
      <c r="K47" s="39">
        <f>$C$9*C47+$D$9*D47+$E$9*E47+$F$9*F47+$G$9*G47+$H$9*H47+$I$9*I47+$J$9*J47</f>
        <v>36</v>
      </c>
      <c r="L47" s="4" t="e">
        <f>L46+K47</f>
        <v>#REF!</v>
      </c>
    </row>
    <row r="48" spans="1:12" ht="22.5" customHeight="1">
      <c r="A48" s="2" t="s">
        <v>62</v>
      </c>
      <c r="B48" s="57" t="s">
        <v>76</v>
      </c>
      <c r="C48" s="43"/>
      <c r="D48" s="44"/>
      <c r="E48" s="43">
        <v>2</v>
      </c>
      <c r="F48" s="44">
        <v>4</v>
      </c>
      <c r="G48" s="43"/>
      <c r="H48" s="44"/>
      <c r="I48" s="43"/>
      <c r="J48" s="43"/>
      <c r="K48" s="39">
        <v>108</v>
      </c>
      <c r="L48" s="4"/>
    </row>
    <row r="49" spans="1:12" ht="23.25" customHeight="1">
      <c r="A49" s="2" t="s">
        <v>63</v>
      </c>
      <c r="B49" s="57" t="s">
        <v>77</v>
      </c>
      <c r="C49" s="43"/>
      <c r="D49" s="44"/>
      <c r="E49" s="43"/>
      <c r="F49" s="44"/>
      <c r="G49" s="43">
        <v>4</v>
      </c>
      <c r="H49" s="44">
        <v>3</v>
      </c>
      <c r="I49" s="43"/>
      <c r="J49" s="43"/>
      <c r="K49" s="39">
        <v>126</v>
      </c>
      <c r="L49" s="4"/>
    </row>
    <row r="50" spans="1:12" ht="22.5" customHeight="1">
      <c r="A50" s="43"/>
      <c r="B50" s="59" t="s">
        <v>49</v>
      </c>
      <c r="C50" s="59"/>
      <c r="D50" s="59"/>
      <c r="E50" s="59"/>
      <c r="F50" s="59"/>
      <c r="G50" s="59"/>
      <c r="H50" s="59"/>
      <c r="I50" s="59"/>
      <c r="J50" s="59"/>
      <c r="K50" s="39"/>
      <c r="L50" s="4" t="e">
        <f>#REF!+K50</f>
        <v>#REF!</v>
      </c>
    </row>
    <row r="51" spans="1:12" ht="21" customHeight="1">
      <c r="A51" s="2" t="s">
        <v>64</v>
      </c>
      <c r="B51" s="57" t="s">
        <v>78</v>
      </c>
      <c r="C51" s="43"/>
      <c r="D51" s="44"/>
      <c r="E51" s="43"/>
      <c r="F51" s="44"/>
      <c r="G51" s="43">
        <v>3</v>
      </c>
      <c r="H51" s="65">
        <v>4</v>
      </c>
      <c r="I51" s="64"/>
      <c r="J51" s="66"/>
      <c r="K51" s="39">
        <f>$C$9*C51+$D$9*D51+$E$9*E51+$F$9*F51+$G$9*G51+$H$9*H51+$I$9*I51+$J$9*J51</f>
        <v>126</v>
      </c>
      <c r="L51" s="4" t="e">
        <f t="shared" si="2"/>
        <v>#REF!</v>
      </c>
    </row>
    <row r="52" spans="1:12" ht="21.75" customHeight="1">
      <c r="A52" s="2" t="s">
        <v>65</v>
      </c>
      <c r="B52" s="57" t="s">
        <v>82</v>
      </c>
      <c r="C52" s="43"/>
      <c r="D52" s="44"/>
      <c r="E52" s="43"/>
      <c r="F52" s="44"/>
      <c r="G52" s="43"/>
      <c r="H52" s="65">
        <v>2</v>
      </c>
      <c r="I52" s="64"/>
      <c r="J52" s="66"/>
      <c r="K52" s="39">
        <f aca="true" t="shared" si="3" ref="K52:K60">$C$9*C52+$D$9*D52+$E$9*E52+$F$9*F52+$G$9*G52+$H$9*H52+$I$9*I52+$J$9*J52</f>
        <v>36</v>
      </c>
      <c r="L52" s="4" t="e">
        <f t="shared" si="2"/>
        <v>#REF!</v>
      </c>
    </row>
    <row r="53" spans="1:12" ht="21" customHeight="1">
      <c r="A53" s="2" t="s">
        <v>66</v>
      </c>
      <c r="B53" s="57" t="s">
        <v>83</v>
      </c>
      <c r="C53" s="43"/>
      <c r="D53" s="44"/>
      <c r="E53" s="43"/>
      <c r="F53" s="44"/>
      <c r="G53" s="43"/>
      <c r="H53" s="65"/>
      <c r="I53" s="64">
        <v>3</v>
      </c>
      <c r="J53" s="66">
        <v>3</v>
      </c>
      <c r="K53" s="39">
        <f t="shared" si="3"/>
        <v>93</v>
      </c>
      <c r="L53" s="4" t="e">
        <f t="shared" si="2"/>
        <v>#REF!</v>
      </c>
    </row>
    <row r="54" spans="1:12" ht="23.25" customHeight="1">
      <c r="A54" s="2" t="s">
        <v>67</v>
      </c>
      <c r="B54" s="57" t="s">
        <v>84</v>
      </c>
      <c r="C54" s="43"/>
      <c r="D54" s="44"/>
      <c r="E54" s="43"/>
      <c r="F54" s="44"/>
      <c r="G54" s="43"/>
      <c r="H54" s="65"/>
      <c r="I54" s="64">
        <v>2</v>
      </c>
      <c r="J54" s="66">
        <v>2</v>
      </c>
      <c r="K54" s="39">
        <f t="shared" si="3"/>
        <v>62</v>
      </c>
      <c r="L54" s="4" t="e">
        <f t="shared" si="2"/>
        <v>#REF!</v>
      </c>
    </row>
    <row r="55" spans="1:12" ht="23.25" customHeight="1">
      <c r="A55" s="2" t="s">
        <v>68</v>
      </c>
      <c r="B55" s="57" t="s">
        <v>54</v>
      </c>
      <c r="C55" s="71"/>
      <c r="D55" s="72"/>
      <c r="E55" s="71"/>
      <c r="F55" s="72"/>
      <c r="G55" s="43"/>
      <c r="H55" s="50"/>
      <c r="I55" s="63"/>
      <c r="J55" s="43"/>
      <c r="K55" s="39"/>
      <c r="L55" s="4" t="e">
        <f t="shared" si="2"/>
        <v>#REF!</v>
      </c>
    </row>
    <row r="56" spans="1:12" ht="22.5" customHeight="1">
      <c r="A56" s="2" t="s">
        <v>79</v>
      </c>
      <c r="B56" s="51" t="s">
        <v>53</v>
      </c>
      <c r="C56" s="43"/>
      <c r="D56" s="44"/>
      <c r="E56" s="43">
        <v>3</v>
      </c>
      <c r="F56" s="44">
        <v>3</v>
      </c>
      <c r="G56" s="43"/>
      <c r="H56" s="65"/>
      <c r="I56" s="64"/>
      <c r="J56" s="66"/>
      <c r="K56" s="39">
        <f t="shared" si="3"/>
        <v>108</v>
      </c>
      <c r="L56" s="4" t="e">
        <f>#REF!+K56</f>
        <v>#REF!</v>
      </c>
    </row>
    <row r="57" spans="1:12" ht="22.5" customHeight="1">
      <c r="A57" s="2" t="s">
        <v>80</v>
      </c>
      <c r="B57" s="51" t="s">
        <v>85</v>
      </c>
      <c r="C57" s="43"/>
      <c r="D57" s="44"/>
      <c r="E57" s="43"/>
      <c r="F57" s="44"/>
      <c r="G57" s="43">
        <v>4</v>
      </c>
      <c r="H57" s="65">
        <v>4</v>
      </c>
      <c r="I57" s="64"/>
      <c r="J57" s="66"/>
      <c r="K57" s="39">
        <f t="shared" si="3"/>
        <v>144</v>
      </c>
      <c r="L57" s="4" t="e">
        <f t="shared" si="2"/>
        <v>#REF!</v>
      </c>
    </row>
    <row r="58" spans="1:12" ht="24" customHeight="1">
      <c r="A58" s="2" t="s">
        <v>81</v>
      </c>
      <c r="B58" t="s">
        <v>72</v>
      </c>
      <c r="C58" s="43"/>
      <c r="D58" s="44"/>
      <c r="E58" s="43"/>
      <c r="F58" s="44"/>
      <c r="G58" s="43"/>
      <c r="H58" s="73"/>
      <c r="I58" s="74">
        <v>5</v>
      </c>
      <c r="J58" s="75">
        <v>5</v>
      </c>
      <c r="K58" s="39">
        <f t="shared" si="3"/>
        <v>155</v>
      </c>
      <c r="L58" s="4" t="e">
        <f t="shared" si="2"/>
        <v>#REF!</v>
      </c>
    </row>
    <row r="59" spans="1:12" ht="32.25" customHeight="1">
      <c r="A59" s="2" t="s">
        <v>86</v>
      </c>
      <c r="B59" s="57" t="s">
        <v>89</v>
      </c>
      <c r="C59" s="43"/>
      <c r="D59" s="44"/>
      <c r="E59" s="43">
        <v>4</v>
      </c>
      <c r="F59" s="44">
        <v>4</v>
      </c>
      <c r="G59" s="43">
        <v>3</v>
      </c>
      <c r="H59" s="65">
        <v>3</v>
      </c>
      <c r="I59" s="64"/>
      <c r="J59" s="66"/>
      <c r="K59" s="39">
        <f t="shared" si="3"/>
        <v>252</v>
      </c>
      <c r="L59" s="4" t="e">
        <f t="shared" si="2"/>
        <v>#REF!</v>
      </c>
    </row>
    <row r="60" spans="1:12" ht="30.75" customHeight="1">
      <c r="A60" s="2" t="s">
        <v>87</v>
      </c>
      <c r="B60" s="57" t="s">
        <v>88</v>
      </c>
      <c r="C60" s="43"/>
      <c r="D60" s="44"/>
      <c r="E60" s="43"/>
      <c r="F60" s="44"/>
      <c r="G60" s="43"/>
      <c r="H60" s="65"/>
      <c r="I60" s="74">
        <v>3</v>
      </c>
      <c r="J60" s="75">
        <v>3</v>
      </c>
      <c r="K60" s="39">
        <f t="shared" si="3"/>
        <v>93</v>
      </c>
      <c r="L60" s="4" t="e">
        <f>#REF!+K60</f>
        <v>#REF!</v>
      </c>
    </row>
    <row r="61" spans="1:12" ht="24.75" customHeight="1">
      <c r="A61" s="2" t="s">
        <v>69</v>
      </c>
      <c r="B61" s="57" t="s">
        <v>47</v>
      </c>
      <c r="C61" s="43"/>
      <c r="D61" s="44"/>
      <c r="E61" s="43"/>
      <c r="F61" s="44"/>
      <c r="G61" s="89" t="s">
        <v>94</v>
      </c>
      <c r="H61" s="88"/>
      <c r="I61" s="43">
        <v>2</v>
      </c>
      <c r="J61" s="43">
        <v>2</v>
      </c>
      <c r="K61" s="39">
        <f>60+$I$9*I61+$J$9*J61</f>
        <v>122</v>
      </c>
      <c r="L61" s="79" t="e">
        <f>#REF!+K61</f>
        <v>#REF!</v>
      </c>
    </row>
    <row r="62" spans="1:12" ht="28.5" customHeight="1">
      <c r="A62" s="43"/>
      <c r="B62" s="17" t="s">
        <v>12</v>
      </c>
      <c r="C62" s="2">
        <v>6</v>
      </c>
      <c r="D62" s="45">
        <v>6</v>
      </c>
      <c r="E62" s="2">
        <v>11</v>
      </c>
      <c r="F62" s="45">
        <v>11</v>
      </c>
      <c r="G62" s="2">
        <v>16</v>
      </c>
      <c r="H62" s="45">
        <v>16</v>
      </c>
      <c r="I62" s="2">
        <v>20</v>
      </c>
      <c r="J62" s="2">
        <v>20</v>
      </c>
      <c r="K62" s="39">
        <v>1868</v>
      </c>
      <c r="L62" s="4"/>
    </row>
    <row r="63" spans="1:12" ht="42.75" customHeight="1">
      <c r="A63" s="43"/>
      <c r="B63" s="29" t="s">
        <v>17</v>
      </c>
      <c r="C63" s="66"/>
      <c r="D63" s="65"/>
      <c r="E63" s="64"/>
      <c r="F63" s="65"/>
      <c r="G63" s="63">
        <v>4</v>
      </c>
      <c r="H63" s="44">
        <v>4</v>
      </c>
      <c r="I63" s="43">
        <v>4</v>
      </c>
      <c r="J63" s="43">
        <v>4</v>
      </c>
      <c r="K63" s="39">
        <f>$C$9*C63+$D$9*D63+$E$9*E63+$F$9*F63+$G$9*G63+$H$9*H63+$I$9*I63+$J$9*J63</f>
        <v>268</v>
      </c>
      <c r="L63" s="4">
        <f>K63</f>
        <v>268</v>
      </c>
    </row>
    <row r="64" spans="1:12" ht="25.5" customHeight="1">
      <c r="A64" s="43"/>
      <c r="B64" s="17" t="s">
        <v>13</v>
      </c>
      <c r="C64" s="2">
        <v>32</v>
      </c>
      <c r="D64" s="45">
        <v>32</v>
      </c>
      <c r="E64" s="2">
        <v>32</v>
      </c>
      <c r="F64" s="45">
        <v>32</v>
      </c>
      <c r="G64" s="2">
        <v>32</v>
      </c>
      <c r="H64" s="45">
        <v>32</v>
      </c>
      <c r="I64" s="2">
        <v>32</v>
      </c>
      <c r="J64" s="2">
        <v>32</v>
      </c>
      <c r="K64" s="39">
        <v>4508</v>
      </c>
      <c r="L64" s="79" t="e">
        <f>K35+L61+K63</f>
        <v>#REF!</v>
      </c>
    </row>
    <row r="65" spans="1:12" ht="31.5" customHeight="1">
      <c r="A65" s="43"/>
      <c r="B65" s="29" t="s">
        <v>55</v>
      </c>
      <c r="C65" s="43">
        <v>4</v>
      </c>
      <c r="D65" s="44">
        <v>4</v>
      </c>
      <c r="E65" s="43">
        <v>4</v>
      </c>
      <c r="F65" s="44">
        <v>4</v>
      </c>
      <c r="G65" s="43">
        <v>4</v>
      </c>
      <c r="H65" s="44">
        <v>4</v>
      </c>
      <c r="I65" s="43">
        <v>4</v>
      </c>
      <c r="J65" s="43">
        <v>4</v>
      </c>
      <c r="K65" s="39">
        <f>$C$9*C65+$D$9*D65+$E$9*E65+$F$9*F65+$G$9*G65+$H$9*H65+$I$9*I65+$J$9*J65</f>
        <v>556</v>
      </c>
      <c r="L65" s="69">
        <f>K65</f>
        <v>556</v>
      </c>
    </row>
    <row r="66" spans="1:12" ht="25.5" customHeight="1">
      <c r="A66" s="76"/>
      <c r="B66" s="77" t="s">
        <v>90</v>
      </c>
      <c r="C66" s="78"/>
      <c r="D66" s="78"/>
      <c r="E66" s="78"/>
      <c r="F66" s="78"/>
      <c r="G66" s="78"/>
      <c r="H66" s="78"/>
      <c r="I66" s="78"/>
      <c r="J66" s="78"/>
      <c r="K66" s="87"/>
      <c r="L66" s="70"/>
    </row>
    <row r="67" spans="1:11" ht="21" customHeight="1">
      <c r="A67" s="2"/>
      <c r="B67" s="59" t="s">
        <v>48</v>
      </c>
      <c r="C67" s="59"/>
      <c r="D67" s="59"/>
      <c r="E67" s="59"/>
      <c r="F67" s="59"/>
      <c r="G67" s="59"/>
      <c r="H67" s="59"/>
      <c r="I67" s="59"/>
      <c r="J67" s="59"/>
      <c r="K67" s="86"/>
    </row>
    <row r="68" spans="1:11" ht="18" customHeight="1">
      <c r="A68" s="43"/>
      <c r="B68" s="59" t="s">
        <v>51</v>
      </c>
      <c r="C68" s="59"/>
      <c r="D68" s="59"/>
      <c r="E68" s="59"/>
      <c r="F68" s="59"/>
      <c r="G68" s="59"/>
      <c r="H68" s="59"/>
      <c r="I68" s="59"/>
      <c r="J68" s="59"/>
      <c r="K68" s="86"/>
    </row>
    <row r="69" spans="1:12" ht="25.5" customHeight="1">
      <c r="A69" s="2" t="s">
        <v>56</v>
      </c>
      <c r="B69" s="57" t="s">
        <v>43</v>
      </c>
      <c r="C69" s="66"/>
      <c r="D69" s="65"/>
      <c r="E69" s="64"/>
      <c r="F69" s="50"/>
      <c r="G69" s="64">
        <v>2</v>
      </c>
      <c r="H69" s="65"/>
      <c r="I69" s="64"/>
      <c r="J69" s="66"/>
      <c r="K69" s="39">
        <f>$C$9*C69+$D$9*D69+$E$9*E69+$F$9*F69+$G$9*G69+$H$9*H69+$I$9*I69+$J$9*J69</f>
        <v>36</v>
      </c>
      <c r="L69" s="4" t="e">
        <f>#REF!+K69</f>
        <v>#REF!</v>
      </c>
    </row>
    <row r="70" spans="1:12" ht="21.75" customHeight="1">
      <c r="A70" s="2" t="s">
        <v>57</v>
      </c>
      <c r="B70" s="57" t="s">
        <v>44</v>
      </c>
      <c r="C70" s="43"/>
      <c r="D70" s="44"/>
      <c r="E70" s="43"/>
      <c r="F70" s="44"/>
      <c r="G70" s="43"/>
      <c r="H70" s="44"/>
      <c r="I70" s="43">
        <v>3</v>
      </c>
      <c r="J70" s="43">
        <v>3</v>
      </c>
      <c r="K70" s="39">
        <f>$C$9*C70+$D$9*D70+$E$9*E70+$F$9*F70+$G$9*G70+$H$9*H70+$I$9*I70+$J$9*J70</f>
        <v>93</v>
      </c>
      <c r="L70" s="4" t="e">
        <f>L69+K70</f>
        <v>#REF!</v>
      </c>
    </row>
    <row r="71" spans="1:12" ht="17.25" customHeight="1">
      <c r="A71" s="43"/>
      <c r="B71" s="59" t="s">
        <v>50</v>
      </c>
      <c r="C71" s="59"/>
      <c r="D71" s="59"/>
      <c r="E71" s="59"/>
      <c r="F71" s="59"/>
      <c r="G71" s="59"/>
      <c r="H71" s="59"/>
      <c r="I71" s="59"/>
      <c r="J71" s="59"/>
      <c r="K71" s="86"/>
      <c r="L71" s="4" t="e">
        <f>#REF!+K71</f>
        <v>#REF!</v>
      </c>
    </row>
    <row r="72" spans="1:12" ht="21" customHeight="1">
      <c r="A72" s="2" t="s">
        <v>58</v>
      </c>
      <c r="B72" s="57" t="s">
        <v>45</v>
      </c>
      <c r="C72" s="66"/>
      <c r="D72" s="65"/>
      <c r="E72" s="64"/>
      <c r="F72" s="65"/>
      <c r="G72" s="64"/>
      <c r="H72" s="65"/>
      <c r="I72" s="63">
        <v>2</v>
      </c>
      <c r="J72" s="43">
        <v>2</v>
      </c>
      <c r="K72" s="39">
        <f>$C$9*C72+$D$9*D72+$E$9*E72+$F$9*F72+$G$9*G72+$H$9*H72+$I$9*I72+$J$9*J72</f>
        <v>62</v>
      </c>
      <c r="L72" s="4" t="e">
        <f>L71+K72</f>
        <v>#REF!</v>
      </c>
    </row>
    <row r="73" spans="1:12" ht="22.5" customHeight="1">
      <c r="A73" s="2" t="s">
        <v>59</v>
      </c>
      <c r="B73" s="57" t="s">
        <v>52</v>
      </c>
      <c r="C73" s="43">
        <v>4</v>
      </c>
      <c r="D73" s="44">
        <v>3</v>
      </c>
      <c r="E73" s="13"/>
      <c r="F73" s="1"/>
      <c r="G73" s="13"/>
      <c r="H73" s="1"/>
      <c r="I73" s="43"/>
      <c r="J73" s="43"/>
      <c r="K73" s="39">
        <f>$C$9*C73+$D$9*D73+$E$9*E73+$F$9*F73+$G$9*G73+$H$9*H73+$I$9*I73+$J$9*J73</f>
        <v>126</v>
      </c>
      <c r="L73" s="4" t="e">
        <f>L72+K73</f>
        <v>#REF!</v>
      </c>
    </row>
    <row r="74" spans="1:12" ht="22.5" customHeight="1">
      <c r="A74" s="2" t="s">
        <v>60</v>
      </c>
      <c r="B74" s="57" t="s">
        <v>74</v>
      </c>
      <c r="C74" s="43">
        <v>2</v>
      </c>
      <c r="D74" s="44">
        <v>3</v>
      </c>
      <c r="E74" s="43"/>
      <c r="F74" s="44"/>
      <c r="G74" s="43"/>
      <c r="H74" s="44"/>
      <c r="I74" s="43"/>
      <c r="J74" s="43"/>
      <c r="K74" s="39">
        <f>$C$9*C74+$D$9*D74+$E$9*E74+$F$9*F74+$G$9*G74+$H$9*H74+$I$9*I74+$J$9*J74</f>
        <v>90</v>
      </c>
      <c r="L74" s="4" t="e">
        <f>L73+K74</f>
        <v>#REF!</v>
      </c>
    </row>
    <row r="75" spans="1:12" ht="25.5" customHeight="1">
      <c r="A75" s="2" t="s">
        <v>61</v>
      </c>
      <c r="B75" s="57" t="s">
        <v>75</v>
      </c>
      <c r="C75" s="13"/>
      <c r="D75" s="44"/>
      <c r="E75" s="13">
        <v>2</v>
      </c>
      <c r="F75" s="1"/>
      <c r="G75" s="13"/>
      <c r="H75" s="1"/>
      <c r="I75" s="43"/>
      <c r="J75" s="43"/>
      <c r="K75" s="39">
        <f>$C$9*C75+$D$9*D75+$E$9*E75+$F$9*F75+$G$9*G75+$H$9*H75+$I$9*I75+$J$9*J75</f>
        <v>36</v>
      </c>
      <c r="L75" s="4" t="e">
        <f>L74+K75</f>
        <v>#REF!</v>
      </c>
    </row>
    <row r="76" spans="1:12" ht="22.5" customHeight="1">
      <c r="A76" s="2" t="s">
        <v>62</v>
      </c>
      <c r="B76" s="57" t="s">
        <v>76</v>
      </c>
      <c r="C76" s="43"/>
      <c r="D76" s="44"/>
      <c r="E76" s="43">
        <v>2</v>
      </c>
      <c r="F76" s="44">
        <v>4</v>
      </c>
      <c r="G76" s="43"/>
      <c r="H76" s="44"/>
      <c r="I76" s="43"/>
      <c r="J76" s="43"/>
      <c r="K76" s="39">
        <v>108</v>
      </c>
      <c r="L76" s="4"/>
    </row>
    <row r="77" spans="1:12" ht="23.25" customHeight="1">
      <c r="A77" s="2" t="s">
        <v>63</v>
      </c>
      <c r="B77" s="57" t="s">
        <v>77</v>
      </c>
      <c r="C77" s="43"/>
      <c r="D77" s="44"/>
      <c r="E77" s="43"/>
      <c r="F77" s="44"/>
      <c r="G77" s="43">
        <v>4</v>
      </c>
      <c r="H77" s="44">
        <v>3</v>
      </c>
      <c r="I77" s="43"/>
      <c r="J77" s="43"/>
      <c r="K77" s="39">
        <v>126</v>
      </c>
      <c r="L77" s="4"/>
    </row>
    <row r="78" spans="1:12" ht="16.5" customHeight="1">
      <c r="A78" s="43"/>
      <c r="B78" s="59" t="s">
        <v>49</v>
      </c>
      <c r="C78" s="59"/>
      <c r="D78" s="59"/>
      <c r="E78" s="59"/>
      <c r="F78" s="59"/>
      <c r="G78" s="59"/>
      <c r="H78" s="59"/>
      <c r="I78" s="59"/>
      <c r="J78" s="59"/>
      <c r="K78" s="39"/>
      <c r="L78" s="4" t="e">
        <f>#REF!+K78</f>
        <v>#REF!</v>
      </c>
    </row>
    <row r="79" spans="1:12" ht="21" customHeight="1">
      <c r="A79" s="2" t="s">
        <v>64</v>
      </c>
      <c r="B79" s="57" t="s">
        <v>78</v>
      </c>
      <c r="C79" s="43"/>
      <c r="D79" s="44"/>
      <c r="E79" s="43"/>
      <c r="F79" s="44"/>
      <c r="G79" s="43">
        <v>3</v>
      </c>
      <c r="H79" s="65"/>
      <c r="I79" s="64"/>
      <c r="J79" s="66"/>
      <c r="K79" s="39">
        <f>$C$9*C79+$D$9*D79+$E$9*E79+$F$9*F79+$G$9*G79+$H$9*H79+$I$9*I79+$J$9*J79</f>
        <v>54</v>
      </c>
      <c r="L79" s="4" t="e">
        <f>L78+K79</f>
        <v>#REF!</v>
      </c>
    </row>
    <row r="80" spans="1:12" ht="21.75" customHeight="1">
      <c r="A80" s="2" t="s">
        <v>65</v>
      </c>
      <c r="B80" s="57" t="s">
        <v>82</v>
      </c>
      <c r="C80" s="43"/>
      <c r="D80" s="44"/>
      <c r="E80" s="43"/>
      <c r="F80" s="44"/>
      <c r="G80" s="43"/>
      <c r="H80" s="65">
        <v>2</v>
      </c>
      <c r="I80" s="64"/>
      <c r="J80" s="66"/>
      <c r="K80" s="39">
        <f>$C$9*C80+$D$9*D80+$E$9*E80+$F$9*F80+$G$9*G80+$H$9*H80+$I$9*I80+$J$9*J80</f>
        <v>36</v>
      </c>
      <c r="L80" s="4" t="e">
        <f>L79+K80</f>
        <v>#REF!</v>
      </c>
    </row>
    <row r="81" spans="1:12" ht="23.25" customHeight="1">
      <c r="A81" s="2" t="s">
        <v>66</v>
      </c>
      <c r="B81" s="57" t="s">
        <v>84</v>
      </c>
      <c r="C81" s="43"/>
      <c r="D81" s="44"/>
      <c r="E81" s="43"/>
      <c r="F81" s="44"/>
      <c r="G81" s="43"/>
      <c r="H81" s="65">
        <v>4</v>
      </c>
      <c r="I81" s="64"/>
      <c r="J81" s="66"/>
      <c r="K81" s="39">
        <f>$C$9*C81+$D$9*D81+$E$9*E81+$F$9*F81+$G$9*G81+$H$9*H81+$I$9*I81+$J$9*J81</f>
        <v>72</v>
      </c>
      <c r="L81" s="4" t="e">
        <f>L80+K81</f>
        <v>#REF!</v>
      </c>
    </row>
    <row r="82" spans="1:12" ht="23.25" customHeight="1">
      <c r="A82" s="2" t="s">
        <v>67</v>
      </c>
      <c r="B82" s="57" t="s">
        <v>91</v>
      </c>
      <c r="C82" s="43"/>
      <c r="D82" s="44"/>
      <c r="E82" s="43"/>
      <c r="F82" s="44"/>
      <c r="G82" s="43"/>
      <c r="H82" s="65"/>
      <c r="I82" s="64">
        <v>3</v>
      </c>
      <c r="J82" s="66">
        <v>3</v>
      </c>
      <c r="K82" s="39">
        <f>$C$9*C82+$D$9*D82+$E$9*E82+$F$9*F82+$G$9*G82+$H$9*H82+$I$9*I82+$J$9*J82</f>
        <v>93</v>
      </c>
      <c r="L82" s="4" t="e">
        <f>L81+K82</f>
        <v>#REF!</v>
      </c>
    </row>
    <row r="83" spans="1:12" ht="23.25" customHeight="1">
      <c r="A83" s="2" t="s">
        <v>68</v>
      </c>
      <c r="B83" s="57" t="s">
        <v>92</v>
      </c>
      <c r="C83" s="43"/>
      <c r="D83" s="44"/>
      <c r="E83" s="43"/>
      <c r="F83" s="44"/>
      <c r="G83" s="43"/>
      <c r="H83" s="65"/>
      <c r="I83" s="64">
        <v>2</v>
      </c>
      <c r="J83" s="66">
        <v>2</v>
      </c>
      <c r="K83" s="39">
        <v>62</v>
      </c>
      <c r="L83" s="4"/>
    </row>
    <row r="84" spans="1:12" ht="23.25" customHeight="1">
      <c r="A84" s="2" t="s">
        <v>69</v>
      </c>
      <c r="B84" s="57" t="s">
        <v>54</v>
      </c>
      <c r="C84" s="71"/>
      <c r="D84" s="72"/>
      <c r="E84" s="71"/>
      <c r="F84" s="72"/>
      <c r="G84" s="43"/>
      <c r="H84" s="50"/>
      <c r="I84" s="63"/>
      <c r="J84" s="43"/>
      <c r="K84" s="39"/>
      <c r="L84" s="4" t="e">
        <f>L82+K84</f>
        <v>#REF!</v>
      </c>
    </row>
    <row r="85" spans="1:12" ht="22.5" customHeight="1">
      <c r="A85" s="2" t="s">
        <v>70</v>
      </c>
      <c r="B85" s="51" t="s">
        <v>53</v>
      </c>
      <c r="C85" s="43"/>
      <c r="D85" s="44"/>
      <c r="E85" s="43">
        <v>3</v>
      </c>
      <c r="F85" s="44">
        <v>3</v>
      </c>
      <c r="G85" s="43"/>
      <c r="H85" s="65"/>
      <c r="I85" s="64"/>
      <c r="J85" s="66"/>
      <c r="K85" s="39">
        <f>$C$9*C85+$D$9*D85+$E$9*E85+$F$9*F85+$G$9*G85+$H$9*H85+$I$9*I85+$J$9*J85</f>
        <v>108</v>
      </c>
      <c r="L85" s="4" t="e">
        <f>#REF!+K85</f>
        <v>#REF!</v>
      </c>
    </row>
    <row r="86" spans="1:12" ht="22.5" customHeight="1">
      <c r="A86" s="2" t="s">
        <v>71</v>
      </c>
      <c r="B86" s="51" t="s">
        <v>85</v>
      </c>
      <c r="C86" s="43"/>
      <c r="D86" s="44"/>
      <c r="E86" s="43"/>
      <c r="F86" s="44"/>
      <c r="G86" s="43">
        <v>4</v>
      </c>
      <c r="H86" s="65">
        <v>4</v>
      </c>
      <c r="I86" s="64"/>
      <c r="J86" s="66"/>
      <c r="K86" s="39">
        <f>$C$9*C86+$D$9*D86+$E$9*E86+$F$9*F86+$G$9*G86+$H$9*H86+$I$9*I86+$J$9*J86</f>
        <v>144</v>
      </c>
      <c r="L86" s="4" t="e">
        <f>L85+K86</f>
        <v>#REF!</v>
      </c>
    </row>
    <row r="87" spans="1:12" ht="24" customHeight="1">
      <c r="A87" s="2" t="s">
        <v>81</v>
      </c>
      <c r="B87" t="s">
        <v>93</v>
      </c>
      <c r="C87" s="43"/>
      <c r="D87" s="44"/>
      <c r="E87" s="43"/>
      <c r="F87" s="44"/>
      <c r="G87" s="43"/>
      <c r="H87" s="73"/>
      <c r="I87" s="74">
        <v>4</v>
      </c>
      <c r="J87" s="75">
        <v>4</v>
      </c>
      <c r="K87" s="39">
        <f>$C$9*C87+$D$9*D87+$E$9*E87+$F$9*F87+$G$9*G87+$H$9*H87+$I$9*I87+$J$9*J87</f>
        <v>124</v>
      </c>
      <c r="L87" s="4" t="e">
        <f>L86+K87</f>
        <v>#REF!</v>
      </c>
    </row>
    <row r="88" spans="1:12" ht="32.25" customHeight="1">
      <c r="A88" s="2" t="s">
        <v>86</v>
      </c>
      <c r="B88" s="57" t="s">
        <v>89</v>
      </c>
      <c r="C88" s="43"/>
      <c r="D88" s="44"/>
      <c r="E88" s="43">
        <v>4</v>
      </c>
      <c r="F88" s="44">
        <v>4</v>
      </c>
      <c r="G88" s="43">
        <v>3</v>
      </c>
      <c r="H88" s="65">
        <v>3</v>
      </c>
      <c r="I88" s="64"/>
      <c r="J88" s="66"/>
      <c r="K88" s="39">
        <f>$C$9*C88+$D$9*D88+$E$9*E88+$F$9*F88+$G$9*G88+$H$9*H88+$I$9*I88+$J$9*J88</f>
        <v>252</v>
      </c>
      <c r="L88" s="4" t="e">
        <f>L87+K88</f>
        <v>#REF!</v>
      </c>
    </row>
    <row r="89" spans="1:12" ht="30.75" customHeight="1">
      <c r="A89" s="2" t="s">
        <v>87</v>
      </c>
      <c r="B89" s="57" t="s">
        <v>88</v>
      </c>
      <c r="C89" s="43"/>
      <c r="D89" s="44"/>
      <c r="E89" s="43"/>
      <c r="F89" s="44"/>
      <c r="G89" s="43"/>
      <c r="H89" s="65"/>
      <c r="I89" s="74">
        <v>4</v>
      </c>
      <c r="J89" s="75">
        <v>4</v>
      </c>
      <c r="K89" s="39">
        <f>$C$9*C89+$D$9*D89+$E$9*E89+$F$9*F89+$G$9*G89+$H$9*H89+$I$9*I89+$J$9*J89</f>
        <v>124</v>
      </c>
      <c r="L89" s="4" t="e">
        <f>#REF!+K89</f>
        <v>#REF!</v>
      </c>
    </row>
    <row r="90" spans="1:12" ht="24.75" customHeight="1">
      <c r="A90" s="2" t="s">
        <v>69</v>
      </c>
      <c r="B90" s="57" t="s">
        <v>47</v>
      </c>
      <c r="C90" s="43"/>
      <c r="D90" s="44"/>
      <c r="E90" s="43"/>
      <c r="F90" s="44"/>
      <c r="G90" s="89" t="s">
        <v>94</v>
      </c>
      <c r="H90" s="88"/>
      <c r="I90" s="43">
        <v>2</v>
      </c>
      <c r="J90" s="43">
        <v>2</v>
      </c>
      <c r="K90" s="39">
        <f>60+$I$9*I90+$J$9*J90</f>
        <v>122</v>
      </c>
      <c r="L90" s="79" t="e">
        <f>#REF!+K90</f>
        <v>#REF!</v>
      </c>
    </row>
    <row r="91" spans="1:12" ht="27.75" customHeight="1">
      <c r="A91" s="43"/>
      <c r="B91" s="17" t="s">
        <v>12</v>
      </c>
      <c r="C91" s="2">
        <v>6</v>
      </c>
      <c r="D91" s="45">
        <v>6</v>
      </c>
      <c r="E91" s="2">
        <v>11</v>
      </c>
      <c r="F91" s="45">
        <v>11</v>
      </c>
      <c r="G91" s="2">
        <v>16</v>
      </c>
      <c r="H91" s="45">
        <v>16</v>
      </c>
      <c r="I91" s="2">
        <v>20</v>
      </c>
      <c r="J91" s="2">
        <v>20</v>
      </c>
      <c r="K91" s="39">
        <v>1868</v>
      </c>
      <c r="L91" s="4"/>
    </row>
    <row r="92" spans="1:12" ht="38.25">
      <c r="A92" s="43"/>
      <c r="B92" s="29" t="s">
        <v>17</v>
      </c>
      <c r="C92" s="66"/>
      <c r="D92" s="65"/>
      <c r="E92" s="64"/>
      <c r="F92" s="65"/>
      <c r="G92" s="63">
        <v>4</v>
      </c>
      <c r="H92" s="44">
        <v>4</v>
      </c>
      <c r="I92" s="43">
        <v>4</v>
      </c>
      <c r="J92" s="43">
        <v>4</v>
      </c>
      <c r="K92" s="39">
        <f>$C$9*C92+$D$9*D92+$E$9*E92+$F$9*F92+$G$9*G92+$H$9*H92+$I$9*I92+$J$9*J92</f>
        <v>268</v>
      </c>
      <c r="L92" s="4">
        <f>K92</f>
        <v>268</v>
      </c>
    </row>
    <row r="93" spans="1:12" ht="25.5">
      <c r="A93" s="43"/>
      <c r="B93" s="17" t="s">
        <v>13</v>
      </c>
      <c r="C93" s="2">
        <v>32</v>
      </c>
      <c r="D93" s="45">
        <v>32</v>
      </c>
      <c r="E93" s="2">
        <v>32</v>
      </c>
      <c r="F93" s="45">
        <v>32</v>
      </c>
      <c r="G93" s="2">
        <v>32</v>
      </c>
      <c r="H93" s="45">
        <v>32</v>
      </c>
      <c r="I93" s="2">
        <v>32</v>
      </c>
      <c r="J93" s="2">
        <v>32</v>
      </c>
      <c r="K93" s="39">
        <v>4508</v>
      </c>
      <c r="L93" s="79" t="e">
        <f>K35+#REF!+K92</f>
        <v>#REF!</v>
      </c>
    </row>
    <row r="94" spans="1:12" ht="25.5">
      <c r="A94" s="43"/>
      <c r="B94" s="29" t="s">
        <v>55</v>
      </c>
      <c r="C94" s="43">
        <v>4</v>
      </c>
      <c r="D94" s="44">
        <v>4</v>
      </c>
      <c r="E94" s="43">
        <v>4</v>
      </c>
      <c r="F94" s="44">
        <v>4</v>
      </c>
      <c r="G94" s="43">
        <v>4</v>
      </c>
      <c r="H94" s="44">
        <v>4</v>
      </c>
      <c r="I94" s="43">
        <v>4</v>
      </c>
      <c r="J94" s="43">
        <v>4</v>
      </c>
      <c r="K94" s="39">
        <f>$C$9*C94+$D$9*D94+$E$9*E94+$F$9*F94+$G$9*G94+$H$9*H94+$I$9*I94+$J$9*J94</f>
        <v>556</v>
      </c>
      <c r="L94" s="69">
        <f>K94</f>
        <v>556</v>
      </c>
    </row>
  </sheetData>
  <mergeCells count="9">
    <mergeCell ref="B12:J12"/>
    <mergeCell ref="A6:A10"/>
    <mergeCell ref="C6:J6"/>
    <mergeCell ref="K6:K10"/>
    <mergeCell ref="C7:D7"/>
    <mergeCell ref="E7:F7"/>
    <mergeCell ref="G7:H7"/>
    <mergeCell ref="I7:J7"/>
    <mergeCell ref="C8:J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- Phare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Delcheva</dc:creator>
  <cp:keywords/>
  <dc:description/>
  <cp:lastModifiedBy>Dir</cp:lastModifiedBy>
  <cp:lastPrinted>2004-02-17T17:13:20Z</cp:lastPrinted>
  <dcterms:created xsi:type="dcterms:W3CDTF">1998-06-15T09:13:17Z</dcterms:created>
  <dcterms:modified xsi:type="dcterms:W3CDTF">2009-03-19T22:06:39Z</dcterms:modified>
  <cp:category/>
  <cp:version/>
  <cp:contentType/>
  <cp:contentStatus/>
</cp:coreProperties>
</file>